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<sst xmlns="http://schemas.openxmlformats.org/spreadsheetml/2006/main" count="462" uniqueCount="219">
  <si>
    <t>D.A</t>
  </si>
  <si>
    <t>HRA</t>
  </si>
  <si>
    <t>PCA</t>
  </si>
  <si>
    <t>MISC</t>
  </si>
  <si>
    <t>GPF(A)</t>
  </si>
  <si>
    <t>FEST</t>
  </si>
  <si>
    <t>HBA</t>
  </si>
  <si>
    <t>PLI</t>
  </si>
  <si>
    <t>CGHS</t>
  </si>
  <si>
    <t>TOTAL</t>
  </si>
  <si>
    <t>PAGE 1</t>
  </si>
  <si>
    <t>PAGE 2</t>
  </si>
  <si>
    <t>PAGE 4</t>
  </si>
  <si>
    <t>PAGE 5</t>
  </si>
  <si>
    <t>PAGE 6</t>
  </si>
  <si>
    <t>OCA</t>
  </si>
  <si>
    <t>SOCI</t>
  </si>
  <si>
    <t>LIC</t>
  </si>
  <si>
    <t>ASSN</t>
  </si>
  <si>
    <t>WF</t>
  </si>
  <si>
    <t>NET</t>
  </si>
  <si>
    <t xml:space="preserve"> </t>
  </si>
  <si>
    <t>SL.NO.</t>
  </si>
  <si>
    <t>NAME AND DESIGNATION</t>
  </si>
  <si>
    <t>MONTH</t>
  </si>
  <si>
    <t>co-op</t>
  </si>
  <si>
    <t>LF</t>
  </si>
  <si>
    <t>NTC</t>
  </si>
  <si>
    <t>PAGE 7</t>
  </si>
  <si>
    <t>BASIC</t>
  </si>
  <si>
    <t>TA</t>
  </si>
  <si>
    <t>WA</t>
  </si>
  <si>
    <t>GIS</t>
  </si>
  <si>
    <t>GPF©</t>
  </si>
  <si>
    <t>FLD</t>
  </si>
  <si>
    <t>TD</t>
  </si>
  <si>
    <t>PT</t>
  </si>
  <si>
    <t>PAGE 3</t>
  </si>
  <si>
    <t>PAGE 8</t>
  </si>
  <si>
    <t>TAKE HOME</t>
  </si>
  <si>
    <t>INT</t>
  </si>
  <si>
    <t>ABSTRACT</t>
  </si>
  <si>
    <t>NA</t>
  </si>
  <si>
    <t>IT</t>
  </si>
  <si>
    <t>OMCA</t>
  </si>
  <si>
    <t>CA</t>
  </si>
  <si>
    <t>DA</t>
  </si>
  <si>
    <t>GP</t>
  </si>
  <si>
    <t>FPA</t>
  </si>
  <si>
    <t>NAME &amp; DESIGNATION</t>
  </si>
  <si>
    <t>GR.PAY</t>
  </si>
  <si>
    <t>TOAL</t>
  </si>
  <si>
    <t>PAI</t>
  </si>
  <si>
    <t>O</t>
  </si>
  <si>
    <t>DEP.ALL</t>
  </si>
  <si>
    <t>co-ope</t>
  </si>
  <si>
    <t>PA</t>
  </si>
  <si>
    <t xml:space="preserve">SC/ST </t>
  </si>
  <si>
    <t>DA FOR TA</t>
  </si>
  <si>
    <t>SC/ST WA</t>
  </si>
  <si>
    <t>DA FOR</t>
  </si>
  <si>
    <t>SC/STWA</t>
  </si>
  <si>
    <t>S. PRISCILLA, UDC</t>
  </si>
  <si>
    <t>N. JAYAPALAN, UDC</t>
  </si>
  <si>
    <t>K. NATANA SABAPATHI, LDC</t>
  </si>
  <si>
    <t>S. SELVAMARY, LDC</t>
  </si>
  <si>
    <t>P. GEMBEERAM, LDC</t>
  </si>
  <si>
    <t>M. CHELLAPRAKASAM, LDC</t>
  </si>
  <si>
    <t>R. DHARMENDRA, LDC</t>
  </si>
  <si>
    <t>K. T. USHA RANI, LDC</t>
  </si>
  <si>
    <t>V. RAJENDRAN, Pharmacist</t>
  </si>
  <si>
    <t>PADMA MOHAN, Stenographer</t>
  </si>
  <si>
    <t>G. K. KAUSALYA, LDC</t>
  </si>
  <si>
    <t>R. UDAYARAJ, Office Superintendent</t>
  </si>
  <si>
    <t>V. CHANDRANATH, Accountant</t>
  </si>
  <si>
    <t>B. SUNDARAVALLI, UDC</t>
  </si>
  <si>
    <t>NOORJAHAN SIRAJUDDIN, UDC</t>
  </si>
  <si>
    <t>N. MAGESWARAN, UDC</t>
  </si>
  <si>
    <t>P. K. RAGHAVAN, UDC</t>
  </si>
  <si>
    <t>B. GOWRI, LDC</t>
  </si>
  <si>
    <t>T. GOMATHI RANI, LDC</t>
  </si>
  <si>
    <t>C. RAJESWARI, LDC</t>
  </si>
  <si>
    <t>K. VELAYUDHAM, LDC</t>
  </si>
  <si>
    <t>M. S. BHOOVARAHAN, LDC</t>
  </si>
  <si>
    <t>V. AMIRTHALINGAM, LDC</t>
  </si>
  <si>
    <t>RAMA JAYARAMAN, LDC</t>
  </si>
  <si>
    <t>T. ANANTHALAKSHMI, LDC</t>
  </si>
  <si>
    <t>R. VIJAYARANI, LDC</t>
  </si>
  <si>
    <t>P. MUNUSAMY, LDC</t>
  </si>
  <si>
    <t>S. GANESH, LDC</t>
  </si>
  <si>
    <t>P. C. MURALIDHARAN, LDC</t>
  </si>
  <si>
    <t>S. SUNDARAMURTHY, LDC</t>
  </si>
  <si>
    <t>R. SAMPATH KUMAR, LDC</t>
  </si>
  <si>
    <t>ELIZEBETH ANTHONY, LDC</t>
  </si>
  <si>
    <t>T. SATHIYANARAYANAN, LDC</t>
  </si>
  <si>
    <t>J. DAMODARAN, LDC</t>
  </si>
  <si>
    <t>P. UMA MAHESWARI, LDC</t>
  </si>
  <si>
    <t>B. SAVITHIRI MOULIN, LDC</t>
  </si>
  <si>
    <t>T. GOWRI, LDC</t>
  </si>
  <si>
    <t>RANENDRA KUMAR, LDC</t>
  </si>
  <si>
    <t>V. ANANDI, LDC</t>
  </si>
  <si>
    <t>VANAJA JAYAVARDHINI, Staff Nurse</t>
  </si>
  <si>
    <t>R. POOVATHY, Staff Nurse</t>
  </si>
  <si>
    <t>MEENALOCHANI CHINTAGUNTA, Staff Nurse</t>
  </si>
  <si>
    <t>RAJALU CARUNIA, Staff Nurse</t>
  </si>
  <si>
    <t>METILDA GRACE ABRAHAM, Staff Nurse</t>
  </si>
  <si>
    <t xml:space="preserve">N. BABY JAYAKUMARI, Saff Nurse </t>
  </si>
  <si>
    <t>JEBASEELI IMMANUVEL, Staff Nurse</t>
  </si>
  <si>
    <t>USHA GNANAKUMARI, Staff Nurse</t>
  </si>
  <si>
    <t>MARIAMMA MATHEW, Staff Nurse</t>
  </si>
  <si>
    <t>P. THANGAMANI, Staff Nurse</t>
  </si>
  <si>
    <t>M. RANI, Staff Nurse</t>
  </si>
  <si>
    <t>P. RAMASAMY, Sr. Pharmacist</t>
  </si>
  <si>
    <t>P. R. SAIKUMARI, Sr. Pharmacist</t>
  </si>
  <si>
    <t>M. SELVA MANI, Sr. Pharmacist</t>
  </si>
  <si>
    <t>P. SURENDRAN, Sr. Pharmacist</t>
  </si>
  <si>
    <t>K. KUPPUSWAMY, Sr. Pharmacist</t>
  </si>
  <si>
    <t>S. HARIKRISHNAN, Sr. Pharmacist</t>
  </si>
  <si>
    <t>C. B. RAJENDRAN, Sr. Pharmacist</t>
  </si>
  <si>
    <t>P. GURUSWAMY, Sr. Pharmacist</t>
  </si>
  <si>
    <t>D. BALAKRISHNAN, Sr. Pharmacist</t>
  </si>
  <si>
    <t>M. S. THANAPALAN, Pharmacist</t>
  </si>
  <si>
    <t>C. BALGEES, Pharmacist</t>
  </si>
  <si>
    <t>C. BABURAJAN, Pharmacist</t>
  </si>
  <si>
    <t>U. JAYACHANDRAN, Pharmacist</t>
  </si>
  <si>
    <t>K. RAMALINGAM, Pharmacist</t>
  </si>
  <si>
    <t>K. SANKARASUBBU, Pharmacist</t>
  </si>
  <si>
    <t>N. SATHYAKUMAR, Pharmacist</t>
  </si>
  <si>
    <t>M. MUTHURAJ, Pharmacist</t>
  </si>
  <si>
    <t>M. KATTABOMMAN, Pharmacist</t>
  </si>
  <si>
    <t>M. DEVENDRAN, Pharmacist</t>
  </si>
  <si>
    <t>P. SATHISH KUMAR, Pharmacist</t>
  </si>
  <si>
    <t>A. RAJENDRAN, Pharmacist</t>
  </si>
  <si>
    <t>MRO FERNANDO, Pharmacist</t>
  </si>
  <si>
    <t>S. HEMANTH KUMAR, Pharmacist</t>
  </si>
  <si>
    <t>V. VANAJA, Pharmacist</t>
  </si>
  <si>
    <t xml:space="preserve">DEMPELLA VARAKUMAR, Pharmacist </t>
  </si>
  <si>
    <t>A. SELVARAJ, Pharmacist</t>
  </si>
  <si>
    <t>C. MOHAN - II, Pharmacist</t>
  </si>
  <si>
    <t>K. VETRIVEL, Pharmacist</t>
  </si>
  <si>
    <t>K. PAUL RAJ, Pharmacist</t>
  </si>
  <si>
    <t>AGILA JAQULINE, Pharmacist</t>
  </si>
  <si>
    <t>S. GOMATHY, Pharmacist</t>
  </si>
  <si>
    <t>R. CHITRA, Pharmacist</t>
  </si>
  <si>
    <t>N. GNANASEKARAN, Pharmacist</t>
  </si>
  <si>
    <t>AVM PUGHAZHENTHI, Pharmacist</t>
  </si>
  <si>
    <t>P. GOVINDAN, Pharmacist</t>
  </si>
  <si>
    <t>P. NAMMAIALWAR, Pharmacist</t>
  </si>
  <si>
    <t>M. ZAHIR HUSSAIN, Pharmacist</t>
  </si>
  <si>
    <t>G. VARADHAN, Pharmacist</t>
  </si>
  <si>
    <t>A. V. ALAGULATHA, Pharmacist</t>
  </si>
  <si>
    <t>P. RAVI, Pharmacist</t>
  </si>
  <si>
    <t>A. SOMAN, PCC (Homoeopathy)</t>
  </si>
  <si>
    <t>V. NEELAMBAL, PCC (Homoeopathy)</t>
  </si>
  <si>
    <t>S. GEETHA, PCC (Ayurvedic)</t>
  </si>
  <si>
    <t>D. PADMAKUMARI, PCC (Ayurvedic)</t>
  </si>
  <si>
    <t>S. MARY, PCC (Siddha)</t>
  </si>
  <si>
    <t>S. SATHYABAMA, Lab. Technician</t>
  </si>
  <si>
    <t xml:space="preserve">G. SANTHARAM, Lab. Technician </t>
  </si>
  <si>
    <t>M. VIJAYA, Lab. Technician</t>
  </si>
  <si>
    <t>K. KALEEL, Lab. Technician</t>
  </si>
  <si>
    <t>R. GANESAN, Lab. Technician</t>
  </si>
  <si>
    <t>M. LAKSHMI, Lab. Technician</t>
  </si>
  <si>
    <t>G. KUSELAN, Lab. Technician</t>
  </si>
  <si>
    <t>R. VENI, Lab. Assistant</t>
  </si>
  <si>
    <t>N. KAMESH, Lab. Assistant</t>
  </si>
  <si>
    <t>K. BHUVANESHWARI, ECG Technician</t>
  </si>
  <si>
    <t>G. INDRA, ECG Technician</t>
  </si>
  <si>
    <t>P. R. HARI KOTHANDAM, Radiographer</t>
  </si>
  <si>
    <t>V. DHILIP KUMAR, Radiographer</t>
  </si>
  <si>
    <t>B. HARIHARAN, DR Assistant</t>
  </si>
  <si>
    <t>P. CHENNAKESAVALU, DR Assistant</t>
  </si>
  <si>
    <t>K. CHANDRASEKARAN, Gestetner Operator</t>
  </si>
  <si>
    <t>K. MANIMEGALAI, LHV</t>
  </si>
  <si>
    <t>KORAKONDA MARIAMMA, Sr. ANM</t>
  </si>
  <si>
    <t>A. HEMALATHA, Sr. ANM</t>
  </si>
  <si>
    <t>A. ARUNA KUMARI, ANM</t>
  </si>
  <si>
    <t>MEDAPATTI SUJATHA KUMARI, ANM</t>
  </si>
  <si>
    <t>D. P. PREMALATHA, ANM</t>
  </si>
  <si>
    <t>S. DAISY RANI, ANM</t>
  </si>
  <si>
    <t xml:space="preserve">DA FOR </t>
  </si>
  <si>
    <t>S. SARASWATHI, LDC</t>
  </si>
  <si>
    <t>G. LALITHA JAHUFAR, Dental Hygienist</t>
  </si>
  <si>
    <t>V. K. BAKTHAVATSALA KUMAR, LDC</t>
  </si>
  <si>
    <t>over pay</t>
  </si>
  <si>
    <t>(RUPEES ONE LAKH FIFTY THREE THOUSAND THREE HUNDRED AND NINTY EIGHT) ONLY</t>
  </si>
  <si>
    <t>K.S.HARIKRISHNAN</t>
  </si>
  <si>
    <t>PAY AND ALLOWANCES IN R/O 112  GROUP C  EMPLOYEES FOR THE MONTH OF MAY 2009  ECS PAYMENT</t>
  </si>
  <si>
    <t>PAY AND ALLOWANCES IN R/O 112  GROUP C  EMPLOYEES FOR THE MONTH OF MAY  2009  ECS PAYMENT        1</t>
  </si>
  <si>
    <t>PAY AND ALLOWANCES IN R/O 112  GROUP C  EMPLOYEES FOR THE MONTH OF MAY 2009  ECS PAYMENT           2</t>
  </si>
  <si>
    <t>PAY AND ALLOWANCES IN R/O 112  GROUP C  EMPLOYEES FOR THE MONTH OF MAY 2009  ECS PAYMENT         3</t>
  </si>
  <si>
    <t>PAY AND ALLOWANCES IN R/O 11  GROUP C  EMPLOYEES FOR THE MONTH OF MAY' 2009  CASH PAYMENT</t>
  </si>
  <si>
    <t>PAY AND ALLOWANCES IN R/O 11  GROUP C  EMPLOYEES FOR THE MONTH OF MAY 2009 CASH PAYMENT</t>
  </si>
  <si>
    <t xml:space="preserve">(RUPEES FIFTEEN LAKHS TWELVE THOUSAND  AND EIGHTY ONE ONLY)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</si>
  <si>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</si>
  <si>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C. MOHAN - </t>
    </r>
    <r>
      <rPr>
        <b/>
        <sz val="10"/>
        <rFont val="Courier New"/>
        <family val="3"/>
      </rPr>
      <t>I,</t>
    </r>
    <r>
      <rPr>
        <b/>
        <sz val="10"/>
        <rFont val="Garamond"/>
        <family val="1"/>
      </rPr>
      <t xml:space="preserve"> Pharmacist</t>
    </r>
  </si>
  <si>
    <t>PAY AND ALLOWANCES IN R/O 11 GROUP 'C' NEW PENSION SCHEME FOR THE MONTH OF MAY'2009</t>
  </si>
  <si>
    <t>PAY AND ALLOWANCES IN R/O 11 GROUP 'C' NEW PENSION SCHEME  FOR THE MONTH OF MAY'2009</t>
  </si>
  <si>
    <t>SL.NO</t>
  </si>
  <si>
    <t>PAY</t>
  </si>
  <si>
    <t>GRADE</t>
  </si>
  <si>
    <t>NPA</t>
  </si>
  <si>
    <t>D.A. FOR T.A</t>
  </si>
  <si>
    <t>GPF C</t>
  </si>
  <si>
    <t>GPFA</t>
  </si>
  <si>
    <t>HBAI</t>
  </si>
  <si>
    <t xml:space="preserve">OMCA </t>
  </si>
  <si>
    <t>Smt. K. JOTHILAKSHMI, Staff Nurse</t>
  </si>
  <si>
    <t>Smt. R. SUGIRTHA, Staff Nurse</t>
  </si>
  <si>
    <t>Smt. J. SELVI, Pharmacist</t>
  </si>
  <si>
    <t>Sri. C. CERIN BAKKIYARAJ, Pharmacist</t>
  </si>
  <si>
    <t>Sri. S. BALAKRISHNAN, Pharmacist</t>
  </si>
  <si>
    <t>Ku. B. VAISHNAVI, Pharmacist</t>
  </si>
  <si>
    <t>Sri. T. SARAVANAN, Pharmacist</t>
  </si>
  <si>
    <t>Smt. N. CHITRA, Pharmacist</t>
  </si>
  <si>
    <t>Smt. P. SHEEBA RANI, Pharmacist</t>
  </si>
  <si>
    <t>Sri. B. SREENIVASAN, Pharmacist</t>
  </si>
  <si>
    <t>Smt. D. DEVI, Pharmacist</t>
  </si>
  <si>
    <t xml:space="preserve">RUPEES TWO LAKHS NINTEEN THOUSAND THREE HUNDRED AND THIRTY NINE ONLY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</si>
</sst>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Garamond"/>
      <family val="1"/>
    </font>
    <font>
      <b/>
      <sz val="9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b/>
      <sz val="8"/>
      <color indexed="8"/>
      <name val="Garamond"/>
      <family val="1"/>
    </font>
    <font>
      <sz val="8"/>
      <name val="Arial"/>
      <family val="0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14"/>
      <name val="Garamond"/>
      <family val="1"/>
    </font>
    <font>
      <sz val="14"/>
      <name val="Arial"/>
      <family val="0"/>
    </font>
    <font>
      <b/>
      <u val="single"/>
      <sz val="14"/>
      <name val="Garamond"/>
      <family val="1"/>
    </font>
    <font>
      <b/>
      <u val="single"/>
      <sz val="18"/>
      <name val="Garamond"/>
      <family val="1"/>
    </font>
    <font>
      <b/>
      <sz val="9"/>
      <color indexed="8"/>
      <name val="Garamond"/>
      <family val="1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Garamond"/>
      <family val="1"/>
    </font>
    <font>
      <sz val="10"/>
      <name val="Garamond"/>
      <family val="1"/>
    </font>
    <font>
      <b/>
      <sz val="10"/>
      <name val="Courier New"/>
      <family val="3"/>
    </font>
    <font>
      <i/>
      <sz val="8"/>
      <name val="Garamond"/>
      <family val="1"/>
    </font>
    <font>
      <b/>
      <sz val="11"/>
      <name val="Garamond"/>
      <family val="1"/>
    </font>
    <font>
      <b/>
      <i/>
      <sz val="12"/>
      <name val="Garamond"/>
      <family val="1"/>
    </font>
    <font>
      <i/>
      <sz val="10"/>
      <name val="Garamond"/>
      <family val="1"/>
    </font>
    <font>
      <b/>
      <u val="single"/>
      <sz val="16"/>
      <name val="Garamond"/>
      <family val="1"/>
    </font>
    <font>
      <b/>
      <sz val="16"/>
      <name val="Arial"/>
      <family val="0"/>
    </font>
    <font>
      <b/>
      <sz val="14"/>
      <color indexed="9"/>
      <name val="Garamond"/>
      <family val="1"/>
    </font>
    <font>
      <b/>
      <sz val="14"/>
      <name val="Arial"/>
      <family val="0"/>
    </font>
    <font>
      <b/>
      <sz val="20"/>
      <name val="Garamond"/>
      <family val="1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8" fillId="0" borderId="0" xfId="21" applyFont="1" applyAlignment="1">
      <alignment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9" fillId="2" borderId="14" xfId="21" applyFont="1" applyFill="1" applyBorder="1" applyAlignment="1">
      <alignment horizontal="center" vertical="center"/>
      <protection/>
    </xf>
    <xf numFmtId="0" fontId="10" fillId="2" borderId="14" xfId="21" applyFont="1" applyFill="1" applyBorder="1" applyAlignment="1">
      <alignment horizontal="center"/>
      <protection/>
    </xf>
    <xf numFmtId="0" fontId="10" fillId="0" borderId="15" xfId="21" applyFont="1" applyBorder="1" applyAlignment="1">
      <alignment horizontal="center"/>
      <protection/>
    </xf>
    <xf numFmtId="0" fontId="10" fillId="0" borderId="14" xfId="21" applyFont="1" applyBorder="1" applyAlignment="1">
      <alignment horizontal="center"/>
      <protection/>
    </xf>
    <xf numFmtId="0" fontId="7" fillId="2" borderId="19" xfId="21" applyFont="1" applyFill="1" applyBorder="1" applyAlignment="1">
      <alignment horizont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vertical="center"/>
      <protection/>
    </xf>
    <xf numFmtId="0" fontId="9" fillId="0" borderId="22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vertical="center"/>
      <protection/>
    </xf>
    <xf numFmtId="0" fontId="9" fillId="0" borderId="24" xfId="21" applyFont="1" applyBorder="1" applyAlignment="1">
      <alignment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9" fillId="0" borderId="28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vertical="center"/>
      <protection/>
    </xf>
    <xf numFmtId="0" fontId="6" fillId="3" borderId="29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0" borderId="29" xfId="21" applyFont="1" applyBorder="1" applyAlignment="1">
      <alignment vertical="center"/>
      <protection/>
    </xf>
    <xf numFmtId="0" fontId="6" fillId="0" borderId="30" xfId="21" applyFont="1" applyBorder="1" applyAlignment="1">
      <alignment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2" borderId="27" xfId="21" applyFont="1" applyFill="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31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9" fillId="0" borderId="27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7" xfId="21" applyFont="1" applyBorder="1" applyAlignment="1">
      <alignment horizontal="center" vertical="center"/>
      <protection/>
    </xf>
    <xf numFmtId="0" fontId="11" fillId="0" borderId="27" xfId="21" applyFont="1" applyBorder="1" applyAlignment="1">
      <alignment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1" fillId="3" borderId="2" xfId="21" applyFont="1" applyFill="1" applyBorder="1" applyAlignment="1">
      <alignment horizontal="center" vertical="center"/>
      <protection/>
    </xf>
    <xf numFmtId="0" fontId="11" fillId="0" borderId="29" xfId="21" applyFont="1" applyBorder="1" applyAlignment="1">
      <alignment vertical="center"/>
      <protection/>
    </xf>
    <xf numFmtId="0" fontId="11" fillId="0" borderId="32" xfId="21" applyFont="1" applyBorder="1" applyAlignment="1">
      <alignment vertical="center"/>
      <protection/>
    </xf>
    <xf numFmtId="0" fontId="11" fillId="0" borderId="33" xfId="21" applyFont="1" applyBorder="1" applyAlignment="1">
      <alignment vertical="center"/>
      <protection/>
    </xf>
    <xf numFmtId="0" fontId="11" fillId="0" borderId="34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  <xf numFmtId="0" fontId="11" fillId="2" borderId="33" xfId="21" applyFont="1" applyFill="1" applyBorder="1" applyAlignment="1">
      <alignment vertical="center"/>
      <protection/>
    </xf>
    <xf numFmtId="0" fontId="11" fillId="2" borderId="34" xfId="21" applyFont="1" applyFill="1" applyBorder="1" applyAlignment="1">
      <alignment vertical="center"/>
      <protection/>
    </xf>
    <xf numFmtId="0" fontId="11" fillId="0" borderId="35" xfId="21" applyFont="1" applyBorder="1" applyAlignment="1">
      <alignment vertical="center"/>
      <protection/>
    </xf>
    <xf numFmtId="0" fontId="6" fillId="0" borderId="36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4" fillId="0" borderId="0" xfId="22" applyFont="1" applyBorder="1" applyAlignment="1">
      <alignment horizontal="center" shrinkToFit="1"/>
      <protection/>
    </xf>
    <xf numFmtId="0" fontId="3" fillId="0" borderId="0" xfId="22" applyFont="1">
      <alignment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17" fillId="0" borderId="0" xfId="22" applyFont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vertical="center"/>
      <protection/>
    </xf>
    <xf numFmtId="0" fontId="6" fillId="0" borderId="27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horizontal="center" vertical="center" shrinkToFit="1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6" xfId="22" applyFont="1" applyBorder="1" applyAlignment="1">
      <alignment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vertical="center"/>
      <protection/>
    </xf>
    <xf numFmtId="0" fontId="6" fillId="0" borderId="21" xfId="22" applyFont="1" applyBorder="1" applyAlignment="1">
      <alignment vertical="center"/>
      <protection/>
    </xf>
    <xf numFmtId="0" fontId="4" fillId="0" borderId="27" xfId="22" applyFont="1" applyBorder="1" applyAlignment="1">
      <alignment vertical="center"/>
      <protection/>
    </xf>
    <xf numFmtId="0" fontId="6" fillId="0" borderId="27" xfId="22" applyFont="1" applyBorder="1">
      <alignment vertical="center"/>
      <protection/>
    </xf>
    <xf numFmtId="0" fontId="6" fillId="0" borderId="29" xfId="22" applyFont="1" applyBorder="1" applyAlignment="1">
      <alignment horizontal="center" vertical="center" shrinkToFit="1"/>
      <protection/>
    </xf>
    <xf numFmtId="0" fontId="6" fillId="0" borderId="2" xfId="22" applyFont="1" applyBorder="1" applyAlignment="1">
      <alignment horizontal="center" vertical="center" shrinkToFit="1"/>
      <protection/>
    </xf>
    <xf numFmtId="0" fontId="6" fillId="2" borderId="27" xfId="22" applyFont="1" applyFill="1" applyBorder="1">
      <alignment vertical="center"/>
      <protection/>
    </xf>
    <xf numFmtId="0" fontId="6" fillId="2" borderId="29" xfId="22" applyFont="1" applyFill="1" applyBorder="1">
      <alignment vertical="center"/>
      <protection/>
    </xf>
    <xf numFmtId="0" fontId="6" fillId="0" borderId="2" xfId="22" applyFont="1" applyBorder="1">
      <alignment vertical="center"/>
      <protection/>
    </xf>
    <xf numFmtId="0" fontId="6" fillId="0" borderId="31" xfId="22" applyFont="1" applyBorder="1">
      <alignment vertical="center"/>
      <protection/>
    </xf>
    <xf numFmtId="0" fontId="18" fillId="0" borderId="0" xfId="22" applyFont="1">
      <alignment vertical="center"/>
      <protection/>
    </xf>
    <xf numFmtId="0" fontId="6" fillId="0" borderId="0" xfId="22" applyFont="1">
      <alignment vertical="center"/>
      <protection/>
    </xf>
    <xf numFmtId="0" fontId="0" fillId="0" borderId="0" xfId="22">
      <alignment vertical="center"/>
      <protection/>
    </xf>
    <xf numFmtId="0" fontId="9" fillId="0" borderId="6" xfId="22" applyFont="1" applyBorder="1" applyAlignment="1">
      <alignment vertical="center"/>
      <protection/>
    </xf>
    <xf numFmtId="0" fontId="9" fillId="0" borderId="27" xfId="22" applyFont="1" applyBorder="1" applyAlignment="1">
      <alignment vertical="center"/>
      <protection/>
    </xf>
    <xf numFmtId="0" fontId="3" fillId="0" borderId="27" xfId="22" applyFont="1" applyBorder="1" applyAlignment="1">
      <alignment vertical="center"/>
      <protection/>
    </xf>
    <xf numFmtId="0" fontId="19" fillId="0" borderId="27" xfId="22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9" fillId="0" borderId="27" xfId="22" applyFont="1" applyBorder="1">
      <alignment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27" xfId="22" applyFont="1" applyBorder="1" applyAlignment="1">
      <alignment horizontal="center" vertical="center" shrinkToFit="1"/>
      <protection/>
    </xf>
    <xf numFmtId="0" fontId="9" fillId="0" borderId="27" xfId="22" applyFont="1" applyBorder="1" applyAlignment="1">
      <alignment horizontal="center" vertical="center"/>
      <protection/>
    </xf>
    <xf numFmtId="0" fontId="9" fillId="2" borderId="27" xfId="22" applyFont="1" applyFill="1" applyBorder="1">
      <alignment vertical="center"/>
      <protection/>
    </xf>
    <xf numFmtId="0" fontId="9" fillId="2" borderId="29" xfId="22" applyFont="1" applyFill="1" applyBorder="1">
      <alignment vertical="center"/>
      <protection/>
    </xf>
    <xf numFmtId="0" fontId="9" fillId="0" borderId="2" xfId="22" applyFont="1" applyBorder="1">
      <alignment vertical="center"/>
      <protection/>
    </xf>
    <xf numFmtId="0" fontId="9" fillId="0" borderId="0" xfId="22" applyFont="1">
      <alignment vertical="center"/>
      <protection/>
    </xf>
    <xf numFmtId="0" fontId="6" fillId="0" borderId="30" xfId="22" applyFont="1" applyBorder="1" applyAlignment="1">
      <alignment vertical="center"/>
      <protection/>
    </xf>
    <xf numFmtId="0" fontId="9" fillId="0" borderId="37" xfId="22" applyFont="1" applyBorder="1" applyAlignment="1">
      <alignment vertical="center"/>
      <protection/>
    </xf>
    <xf numFmtId="0" fontId="9" fillId="0" borderId="38" xfId="22" applyFont="1" applyBorder="1" applyAlignment="1">
      <alignment vertical="center"/>
      <protection/>
    </xf>
    <xf numFmtId="0" fontId="9" fillId="0" borderId="39" xfId="22" applyFont="1" applyBorder="1" applyAlignment="1">
      <alignment vertical="center"/>
      <protection/>
    </xf>
    <xf numFmtId="0" fontId="18" fillId="0" borderId="1" xfId="22" applyFont="1" applyBorder="1">
      <alignment vertical="center"/>
      <protection/>
    </xf>
    <xf numFmtId="0" fontId="6" fillId="0" borderId="1" xfId="22" applyFont="1" applyBorder="1">
      <alignment vertical="center"/>
      <protection/>
    </xf>
    <xf numFmtId="0" fontId="6" fillId="0" borderId="29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3" borderId="27" xfId="22" applyFont="1" applyFill="1" applyBorder="1" applyAlignment="1">
      <alignment vertical="center"/>
      <protection/>
    </xf>
    <xf numFmtId="0" fontId="18" fillId="0" borderId="27" xfId="22" applyFont="1" applyBorder="1">
      <alignment vertical="center"/>
      <protection/>
    </xf>
    <xf numFmtId="0" fontId="9" fillId="0" borderId="22" xfId="22" applyFont="1" applyBorder="1" applyAlignment="1">
      <alignment vertical="center"/>
      <protection/>
    </xf>
    <xf numFmtId="0" fontId="9" fillId="0" borderId="40" xfId="22" applyFont="1" applyBorder="1" applyAlignment="1">
      <alignment vertical="center"/>
      <protection/>
    </xf>
    <xf numFmtId="0" fontId="9" fillId="0" borderId="23" xfId="22" applyFont="1" applyBorder="1" applyAlignment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 shrinkToFit="1"/>
      <protection/>
    </xf>
    <xf numFmtId="0" fontId="9" fillId="0" borderId="30" xfId="22" applyFont="1" applyBorder="1" applyAlignment="1">
      <alignment vertical="center"/>
      <protection/>
    </xf>
    <xf numFmtId="0" fontId="20" fillId="0" borderId="27" xfId="22" applyFont="1" applyBorder="1" applyAlignment="1">
      <alignment vertical="center"/>
      <protection/>
    </xf>
    <xf numFmtId="0" fontId="9" fillId="0" borderId="1" xfId="22" applyFont="1" applyBorder="1">
      <alignment vertical="center"/>
      <protection/>
    </xf>
    <xf numFmtId="0" fontId="22" fillId="0" borderId="27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horizontal="right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shrinkToFit="1"/>
      <protection/>
    </xf>
    <xf numFmtId="0" fontId="3" fillId="0" borderId="0" xfId="22" applyFont="1" applyBorder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4" fillId="0" borderId="2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0" fontId="9" fillId="3" borderId="29" xfId="22" applyFont="1" applyFill="1" applyBorder="1" applyAlignment="1">
      <alignment vertical="center"/>
      <protection/>
    </xf>
    <xf numFmtId="0" fontId="9" fillId="3" borderId="2" xfId="22" applyFont="1" applyFill="1" applyBorder="1" applyAlignment="1">
      <alignment vertical="center"/>
      <protection/>
    </xf>
    <xf numFmtId="0" fontId="6" fillId="0" borderId="21" xfId="22" applyFont="1" applyBorder="1">
      <alignment vertical="center"/>
      <protection/>
    </xf>
    <xf numFmtId="0" fontId="6" fillId="0" borderId="21" xfId="22" applyFont="1" applyBorder="1" applyAlignment="1">
      <alignment horizontal="center" vertical="center" shrinkToFit="1"/>
      <protection/>
    </xf>
    <xf numFmtId="0" fontId="6" fillId="0" borderId="21" xfId="22" applyFont="1" applyBorder="1" applyAlignment="1">
      <alignment horizontal="center" vertical="center"/>
      <protection/>
    </xf>
    <xf numFmtId="0" fontId="6" fillId="2" borderId="21" xfId="22" applyFont="1" applyFill="1" applyBorder="1">
      <alignment vertical="center"/>
      <protection/>
    </xf>
    <xf numFmtId="0" fontId="6" fillId="2" borderId="22" xfId="22" applyFont="1" applyFill="1" applyBorder="1">
      <alignment vertical="center"/>
      <protection/>
    </xf>
    <xf numFmtId="0" fontId="6" fillId="0" borderId="23" xfId="22" applyFont="1" applyBorder="1">
      <alignment vertical="center"/>
      <protection/>
    </xf>
    <xf numFmtId="0" fontId="6" fillId="0" borderId="28" xfId="22" applyFont="1" applyBorder="1">
      <alignment vertical="center"/>
      <protection/>
    </xf>
    <xf numFmtId="0" fontId="6" fillId="0" borderId="41" xfId="22" applyFont="1" applyBorder="1" applyAlignment="1">
      <alignment vertical="center"/>
      <protection/>
    </xf>
    <xf numFmtId="0" fontId="4" fillId="0" borderId="41" xfId="22" applyFont="1" applyBorder="1" applyAlignment="1">
      <alignment vertical="center"/>
      <protection/>
    </xf>
    <xf numFmtId="0" fontId="6" fillId="0" borderId="41" xfId="22" applyFont="1" applyBorder="1">
      <alignment vertical="center"/>
      <protection/>
    </xf>
    <xf numFmtId="0" fontId="6" fillId="0" borderId="41" xfId="22" applyFont="1" applyBorder="1" applyAlignment="1">
      <alignment horizontal="center" vertical="center" shrinkToFit="1"/>
      <protection/>
    </xf>
    <xf numFmtId="0" fontId="6" fillId="0" borderId="39" xfId="22" applyFont="1" applyBorder="1" applyAlignment="1">
      <alignment horizontal="center" vertical="center"/>
      <protection/>
    </xf>
    <xf numFmtId="0" fontId="6" fillId="2" borderId="41" xfId="22" applyFont="1" applyFill="1" applyBorder="1">
      <alignment vertical="center"/>
      <protection/>
    </xf>
    <xf numFmtId="0" fontId="6" fillId="2" borderId="37" xfId="22" applyFont="1" applyFill="1" applyBorder="1">
      <alignment vertical="center"/>
      <protection/>
    </xf>
    <xf numFmtId="0" fontId="6" fillId="0" borderId="41" xfId="22" applyFont="1" applyBorder="1" applyAlignment="1">
      <alignment horizontal="center" vertical="center"/>
      <protection/>
    </xf>
    <xf numFmtId="0" fontId="6" fillId="0" borderId="39" xfId="22" applyFont="1" applyBorder="1">
      <alignment vertical="center"/>
      <protection/>
    </xf>
    <xf numFmtId="0" fontId="6" fillId="0" borderId="42" xfId="22" applyFont="1" applyBorder="1">
      <alignment vertical="center"/>
      <protection/>
    </xf>
    <xf numFmtId="0" fontId="23" fillId="0" borderId="27" xfId="22" applyFont="1" applyBorder="1" applyAlignment="1">
      <alignment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25" fillId="0" borderId="27" xfId="22" applyFont="1" applyBorder="1" applyAlignment="1">
      <alignment vertical="center"/>
      <protection/>
    </xf>
    <xf numFmtId="0" fontId="9" fillId="0" borderId="24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3" borderId="0" xfId="22" applyFont="1" applyFill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6" fillId="0" borderId="0" xfId="22" applyFont="1" applyBorder="1">
      <alignment vertical="center"/>
      <protection/>
    </xf>
    <xf numFmtId="0" fontId="9" fillId="2" borderId="2" xfId="22" applyFont="1" applyFill="1" applyBorder="1" applyAlignment="1">
      <alignment horizontal="center" vertical="center"/>
      <protection/>
    </xf>
    <xf numFmtId="0" fontId="9" fillId="0" borderId="29" xfId="22" applyFont="1" applyBorder="1" applyAlignment="1">
      <alignment vertical="center"/>
      <protection/>
    </xf>
    <xf numFmtId="0" fontId="6" fillId="2" borderId="0" xfId="22" applyFont="1" applyFill="1" applyBorder="1">
      <alignment vertical="center"/>
      <protection/>
    </xf>
    <xf numFmtId="0" fontId="26" fillId="0" borderId="0" xfId="22" applyFont="1" applyBorder="1" applyAlignment="1">
      <alignment horizontal="center" shrinkToFit="1"/>
      <protection/>
    </xf>
    <xf numFmtId="0" fontId="27" fillId="0" borderId="0" xfId="22" applyFont="1">
      <alignment vertical="center"/>
      <protection/>
    </xf>
    <xf numFmtId="0" fontId="11" fillId="0" borderId="0" xfId="22" applyFont="1">
      <alignment vertical="center"/>
      <protection/>
    </xf>
    <xf numFmtId="0" fontId="28" fillId="0" borderId="0" xfId="22" applyFo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16" fontId="11" fillId="0" borderId="0" xfId="22" applyNumberFormat="1" applyFont="1" applyAlignment="1">
      <alignment horizontal="right" vertical="center"/>
      <protection/>
    </xf>
    <xf numFmtId="0" fontId="11" fillId="0" borderId="0" xfId="22" applyFont="1" applyAlignment="1">
      <alignment horizontal="right" vertical="center" shrinkToFit="1"/>
      <protection/>
    </xf>
    <xf numFmtId="0" fontId="29" fillId="0" borderId="0" xfId="22" applyFo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30" fillId="0" borderId="0" xfId="22" applyFont="1" applyAlignment="1">
      <alignment horizontal="center" vertical="center" shrinkToFit="1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 shrinkToFit="1"/>
      <protection/>
    </xf>
    <xf numFmtId="0" fontId="18" fillId="0" borderId="0" xfId="22" applyFont="1" applyBorder="1">
      <alignment vertical="center"/>
      <protection/>
    </xf>
    <xf numFmtId="0" fontId="0" fillId="0" borderId="0" xfId="22" applyBorder="1">
      <alignment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17" fillId="0" borderId="0" xfId="22" applyFont="1">
      <alignment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9" fillId="2" borderId="29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4" fillId="0" borderId="21" xfId="22" applyFont="1" applyBorder="1">
      <alignment vertical="center"/>
      <protection/>
    </xf>
    <xf numFmtId="0" fontId="6" fillId="4" borderId="27" xfId="22" applyFont="1" applyFill="1" applyBorder="1">
      <alignment vertical="center"/>
      <protection/>
    </xf>
    <xf numFmtId="0" fontId="6" fillId="3" borderId="27" xfId="22" applyFont="1" applyFill="1" applyBorder="1">
      <alignment vertical="center"/>
      <protection/>
    </xf>
    <xf numFmtId="0" fontId="4" fillId="0" borderId="27" xfId="22" applyFont="1" applyBorder="1">
      <alignment vertical="center"/>
      <protection/>
    </xf>
    <xf numFmtId="0" fontId="6" fillId="2" borderId="31" xfId="22" applyFont="1" applyFill="1" applyBorder="1">
      <alignment vertical="center"/>
      <protection/>
    </xf>
    <xf numFmtId="0" fontId="23" fillId="2" borderId="0" xfId="22" applyFont="1" applyFill="1">
      <alignment vertical="center"/>
      <protection/>
    </xf>
    <xf numFmtId="0" fontId="23" fillId="2" borderId="27" xfId="22" applyFont="1" applyFill="1" applyBorder="1" applyAlignment="1">
      <alignment horizontal="center" vertical="center"/>
      <protection/>
    </xf>
    <xf numFmtId="0" fontId="23" fillId="2" borderId="27" xfId="22" applyFont="1" applyFill="1" applyBorder="1">
      <alignment vertical="center"/>
      <protection/>
    </xf>
    <xf numFmtId="0" fontId="23" fillId="2" borderId="2" xfId="22" applyFont="1" applyFill="1" applyBorder="1" applyAlignment="1">
      <alignment horizontal="center" vertical="center"/>
      <protection/>
    </xf>
    <xf numFmtId="0" fontId="23" fillId="2" borderId="27" xfId="22" applyFont="1" applyFill="1" applyBorder="1" applyAlignment="1">
      <alignment horizontal="center" vertical="center" shrinkToFit="1"/>
      <protection/>
    </xf>
    <xf numFmtId="0" fontId="23" fillId="2" borderId="29" xfId="22" applyFont="1" applyFill="1" applyBorder="1">
      <alignment vertical="center"/>
      <protection/>
    </xf>
    <xf numFmtId="0" fontId="23" fillId="2" borderId="2" xfId="22" applyFont="1" applyFill="1" applyBorder="1">
      <alignment vertical="center"/>
      <protection/>
    </xf>
    <xf numFmtId="0" fontId="23" fillId="2" borderId="31" xfId="22" applyFont="1" applyFill="1" applyBorder="1">
      <alignment vertical="center"/>
      <protection/>
    </xf>
    <xf numFmtId="0" fontId="31" fillId="2" borderId="0" xfId="22" applyFont="1" applyFill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4" fillId="0" borderId="0" xfId="22" applyFont="1">
      <alignment vertical="center"/>
      <protection/>
    </xf>
    <xf numFmtId="0" fontId="11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17" fontId="28" fillId="0" borderId="0" xfId="22" applyNumberFormat="1" applyFont="1" applyAlignment="1">
      <alignment horizontal="center" vertical="center"/>
      <protection/>
    </xf>
    <xf numFmtId="0" fontId="26" fillId="0" borderId="0" xfId="22" applyFont="1" applyBorder="1" applyAlignment="1">
      <alignment horizontal="center" shrinkToFit="1"/>
      <protection/>
    </xf>
    <xf numFmtId="0" fontId="6" fillId="0" borderId="2" xfId="22" applyFont="1" applyBorder="1" applyAlignment="1">
      <alignment horizontal="center" vertical="center"/>
      <protection/>
    </xf>
    <xf numFmtId="0" fontId="13" fillId="0" borderId="40" xfId="22" applyFont="1" applyBorder="1" applyAlignment="1">
      <alignment horizontal="center" shrinkToFit="1"/>
      <protection/>
    </xf>
    <xf numFmtId="0" fontId="4" fillId="0" borderId="41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horizontal="center" vertical="center"/>
      <protection/>
    </xf>
    <xf numFmtId="0" fontId="15" fillId="0" borderId="27" xfId="22" applyFont="1" applyBorder="1" applyAlignment="1">
      <alignment horizontal="center"/>
      <protection/>
    </xf>
    <xf numFmtId="0" fontId="6" fillId="0" borderId="29" xfId="22" applyFont="1" applyBorder="1" applyAlignment="1">
      <alignment horizontal="center" vertical="center" shrinkToFit="1"/>
      <protection/>
    </xf>
    <xf numFmtId="0" fontId="6" fillId="0" borderId="2" xfId="22" applyFont="1" applyBorder="1" applyAlignment="1">
      <alignment horizontal="center" vertical="center" shrinkToFit="1"/>
      <protection/>
    </xf>
    <xf numFmtId="0" fontId="6" fillId="0" borderId="40" xfId="22" applyFont="1" applyBorder="1" applyAlignment="1">
      <alignment horizontal="center" vertical="center"/>
      <protection/>
    </xf>
    <xf numFmtId="0" fontId="6" fillId="0" borderId="23" xfId="22" applyFont="1" applyBorder="1" applyAlignment="1">
      <alignment horizontal="center" vertical="center"/>
      <protection/>
    </xf>
    <xf numFmtId="0" fontId="6" fillId="3" borderId="29" xfId="22" applyFont="1" applyFill="1" applyBorder="1" applyAlignment="1">
      <alignment vertical="center"/>
      <protection/>
    </xf>
    <xf numFmtId="0" fontId="6" fillId="3" borderId="2" xfId="22" applyFont="1" applyFill="1" applyBorder="1" applyAlignment="1">
      <alignment vertical="center"/>
      <protection/>
    </xf>
    <xf numFmtId="0" fontId="6" fillId="0" borderId="29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22" xfId="22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23" xfId="21" applyFont="1" applyBorder="1" applyAlignment="1">
      <alignment horizontal="left" vertical="center"/>
      <protection/>
    </xf>
    <xf numFmtId="0" fontId="9" fillId="0" borderId="37" xfId="21" applyFont="1" applyBorder="1" applyAlignment="1">
      <alignment horizontal="left" vertical="center"/>
      <protection/>
    </xf>
    <xf numFmtId="0" fontId="9" fillId="0" borderId="38" xfId="21" applyFont="1" applyBorder="1" applyAlignment="1">
      <alignment horizontal="left" vertical="center"/>
      <protection/>
    </xf>
    <xf numFmtId="0" fontId="9" fillId="0" borderId="39" xfId="21" applyFont="1" applyBorder="1" applyAlignment="1">
      <alignment horizontal="left" vertical="center"/>
      <protection/>
    </xf>
    <xf numFmtId="0" fontId="13" fillId="0" borderId="0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shrinkToFit="1"/>
      <protection/>
    </xf>
    <xf numFmtId="0" fontId="6" fillId="0" borderId="0" xfId="22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48" xfId="21" applyFont="1" applyBorder="1" applyAlignment="1">
      <alignment horizontal="center"/>
      <protection/>
    </xf>
    <xf numFmtId="0" fontId="5" fillId="0" borderId="43" xfId="21" applyFont="1" applyBorder="1" applyAlignment="1">
      <alignment horizontal="center"/>
      <protection/>
    </xf>
    <xf numFmtId="0" fontId="5" fillId="0" borderId="49" xfId="21" applyFont="1" applyBorder="1" applyAlignment="1">
      <alignment horizontal="center"/>
      <protection/>
    </xf>
    <xf numFmtId="0" fontId="3" fillId="0" borderId="41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9" fillId="0" borderId="29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left" vertical="center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38" xfId="21" applyFont="1" applyBorder="1" applyAlignment="1">
      <alignment horizontal="center" vertical="center"/>
      <protection/>
    </xf>
    <xf numFmtId="0" fontId="3" fillId="0" borderId="39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40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5" fillId="0" borderId="37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/>
      <protection/>
    </xf>
    <xf numFmtId="0" fontId="11" fillId="0" borderId="22" xfId="21" applyFont="1" applyBorder="1" applyAlignment="1">
      <alignment horizontal="left" vertical="center"/>
      <protection/>
    </xf>
    <xf numFmtId="0" fontId="11" fillId="0" borderId="40" xfId="21" applyFont="1" applyBorder="1" applyAlignment="1">
      <alignment horizontal="left" vertical="center"/>
      <protection/>
    </xf>
    <xf numFmtId="0" fontId="9" fillId="0" borderId="29" xfId="22" applyFont="1" applyBorder="1" applyAlignment="1">
      <alignment horizontal="center" vertical="center" shrinkToFit="1"/>
      <protection/>
    </xf>
    <xf numFmtId="0" fontId="9" fillId="0" borderId="2" xfId="22" applyFont="1" applyBorder="1" applyAlignment="1">
      <alignment horizontal="center" vertical="center" shrinkToFit="1"/>
      <protection/>
    </xf>
    <xf numFmtId="0" fontId="23" fillId="2" borderId="27" xfId="22" applyFont="1" applyFill="1" applyBorder="1" applyAlignment="1">
      <alignment horizontal="center" vertical="center"/>
      <protection/>
    </xf>
    <xf numFmtId="0" fontId="23" fillId="2" borderId="29" xfId="22" applyFont="1" applyFill="1" applyBorder="1" applyAlignment="1">
      <alignment horizontal="center" vertical="center" shrinkToFit="1"/>
      <protection/>
    </xf>
    <xf numFmtId="0" fontId="23" fillId="2" borderId="1" xfId="22" applyFont="1" applyFill="1" applyBorder="1" applyAlignment="1">
      <alignment horizontal="center" vertical="center" shrinkToFit="1"/>
      <protection/>
    </xf>
    <xf numFmtId="0" fontId="23" fillId="2" borderId="2" xfId="22" applyFont="1" applyFill="1" applyBorder="1" applyAlignment="1">
      <alignment horizontal="center" vertical="center" shrinkToFit="1"/>
      <protection/>
    </xf>
    <xf numFmtId="0" fontId="23" fillId="2" borderId="29" xfId="22" applyFont="1" applyFill="1" applyBorder="1" applyAlignment="1">
      <alignment horizontal="center" vertical="center"/>
      <protection/>
    </xf>
    <xf numFmtId="0" fontId="23" fillId="2" borderId="2" xfId="22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23" fillId="2" borderId="1" xfId="22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6" fillId="0" borderId="50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vertical="center"/>
      <protection/>
    </xf>
    <xf numFmtId="0" fontId="9" fillId="0" borderId="40" xfId="22" applyFont="1" applyBorder="1" applyAlignment="1">
      <alignment vertical="center"/>
      <protection/>
    </xf>
    <xf numFmtId="0" fontId="9" fillId="0" borderId="23" xfId="22" applyFont="1" applyBorder="1" applyAlignment="1">
      <alignment vertical="center"/>
      <protection/>
    </xf>
    <xf numFmtId="0" fontId="9" fillId="0" borderId="27" xfId="22" applyFont="1" applyBorder="1" applyAlignment="1">
      <alignment vertical="center"/>
      <protection/>
    </xf>
    <xf numFmtId="0" fontId="9" fillId="3" borderId="27" xfId="22" applyFont="1" applyFill="1" applyBorder="1" applyAlignment="1">
      <alignment vertical="center"/>
      <protection/>
    </xf>
    <xf numFmtId="0" fontId="9" fillId="0" borderId="27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6" fillId="3" borderId="22" xfId="22" applyFont="1" applyFill="1" applyBorder="1" applyAlignment="1">
      <alignment vertical="center"/>
      <protection/>
    </xf>
    <xf numFmtId="0" fontId="6" fillId="3" borderId="23" xfId="22" applyFont="1" applyFill="1" applyBorder="1" applyAlignment="1">
      <alignment vertical="center"/>
      <protection/>
    </xf>
    <xf numFmtId="0" fontId="6" fillId="0" borderId="22" xfId="22" applyFont="1" applyBorder="1" applyAlignment="1">
      <alignment horizontal="center" vertical="center" shrinkToFit="1"/>
      <protection/>
    </xf>
    <xf numFmtId="0" fontId="6" fillId="0" borderId="23" xfId="22" applyFont="1" applyBorder="1" applyAlignment="1">
      <alignment horizontal="center" vertical="center" shrinkToFit="1"/>
      <protection/>
    </xf>
    <xf numFmtId="0" fontId="6" fillId="0" borderId="21" xfId="22" applyFont="1" applyBorder="1" applyAlignment="1">
      <alignment horizontal="center" vertical="center"/>
      <protection/>
    </xf>
    <xf numFmtId="0" fontId="6" fillId="3" borderId="29" xfId="22" applyFont="1" applyFill="1" applyBorder="1" applyAlignment="1">
      <alignment horizontal="right" vertical="center"/>
      <protection/>
    </xf>
    <xf numFmtId="0" fontId="6" fillId="3" borderId="2" xfId="22" applyFont="1" applyFill="1" applyBorder="1" applyAlignment="1">
      <alignment horizontal="right" vertical="center"/>
      <protection/>
    </xf>
    <xf numFmtId="0" fontId="11" fillId="0" borderId="0" xfId="22" applyFont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15" fillId="0" borderId="3" xfId="22" applyFont="1" applyBorder="1" applyAlignment="1">
      <alignment horizontal="center"/>
      <protection/>
    </xf>
    <xf numFmtId="0" fontId="15" fillId="0" borderId="14" xfId="22" applyFont="1" applyBorder="1" applyAlignment="1">
      <alignment horizontal="center"/>
      <protection/>
    </xf>
    <xf numFmtId="0" fontId="30" fillId="0" borderId="0" xfId="22" applyFont="1" applyAlignment="1">
      <alignment horizontal="center" vertical="center" shrinkToFit="1"/>
      <protection/>
    </xf>
    <xf numFmtId="0" fontId="4" fillId="0" borderId="27" xfId="22" applyFont="1" applyBorder="1" applyAlignment="1">
      <alignment horizontal="center" vertical="center" shrinkToFit="1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17" fontId="6" fillId="0" borderId="4" xfId="22" applyNumberFormat="1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7" xfId="22" applyFont="1" applyBorder="1" applyAlignment="1">
      <alignment horizontal="center" vertical="center"/>
      <protection/>
    </xf>
    <xf numFmtId="0" fontId="30" fillId="0" borderId="0" xfId="22" applyFont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 shrinkToFit="1"/>
      <protection/>
    </xf>
    <xf numFmtId="0" fontId="4" fillId="0" borderId="16" xfId="22" applyFont="1" applyBorder="1" applyAlignment="1">
      <alignment horizontal="center" vertical="center" shrinkToFit="1"/>
      <protection/>
    </xf>
    <xf numFmtId="0" fontId="4" fillId="0" borderId="4" xfId="22" applyFont="1" applyBorder="1" applyAlignment="1">
      <alignment horizontal="center" vertical="center" shrinkToFit="1"/>
      <protection/>
    </xf>
    <xf numFmtId="0" fontId="4" fillId="0" borderId="15" xfId="22" applyFont="1" applyBorder="1" applyAlignment="1">
      <alignment horizontal="center" vertical="center" shrinkToFit="1"/>
      <protection/>
    </xf>
    <xf numFmtId="0" fontId="4" fillId="0" borderId="51" xfId="22" applyFont="1" applyBorder="1" applyAlignment="1">
      <alignment horizontal="center" vertical="center"/>
      <protection/>
    </xf>
    <xf numFmtId="0" fontId="4" fillId="0" borderId="52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53" xfId="22" applyFont="1" applyBorder="1" applyAlignment="1">
      <alignment horizontal="center" vertical="center"/>
      <protection/>
    </xf>
    <xf numFmtId="0" fontId="4" fillId="0" borderId="54" xfId="22" applyFont="1" applyBorder="1" applyAlignment="1">
      <alignment horizontal="center" vertical="center" shrinkToFit="1"/>
      <protection/>
    </xf>
    <xf numFmtId="0" fontId="4" fillId="0" borderId="19" xfId="22" applyFont="1" applyBorder="1" applyAlignment="1">
      <alignment horizontal="center" vertical="center" shrinkToFit="1"/>
      <protection/>
    </xf>
    <xf numFmtId="0" fontId="3" fillId="0" borderId="5" xfId="22" applyFont="1" applyBorder="1" applyAlignment="1">
      <alignment horizontal="center" vertical="center" shrinkToFit="1"/>
      <protection/>
    </xf>
    <xf numFmtId="0" fontId="3" fillId="0" borderId="16" xfId="22" applyFont="1" applyBorder="1" applyAlignment="1">
      <alignment horizontal="center" vertical="center" shrinkToFit="1"/>
      <protection/>
    </xf>
    <xf numFmtId="0" fontId="4" fillId="0" borderId="13" xfId="22" applyFont="1" applyBorder="1" applyAlignment="1">
      <alignment horizontal="center" vertical="center" shrinkToFit="1"/>
      <protection/>
    </xf>
    <xf numFmtId="0" fontId="4" fillId="0" borderId="18" xfId="22" applyFont="1" applyBorder="1" applyAlignment="1">
      <alignment horizontal="center" vertical="center" shrinkToFit="1"/>
      <protection/>
    </xf>
    <xf numFmtId="0" fontId="15" fillId="2" borderId="54" xfId="22" applyFont="1" applyFill="1" applyBorder="1" applyAlignment="1">
      <alignment horizontal="center"/>
      <protection/>
    </xf>
    <xf numFmtId="0" fontId="15" fillId="2" borderId="19" xfId="22" applyFont="1" applyFill="1" applyBorder="1" applyAlignment="1">
      <alignment horizontal="center"/>
      <protection/>
    </xf>
    <xf numFmtId="0" fontId="6" fillId="0" borderId="1" xfId="22" applyFont="1" applyBorder="1" applyAlignment="1">
      <alignment horizontal="center" vertical="center" shrinkToFit="1"/>
      <protection/>
    </xf>
    <xf numFmtId="0" fontId="6" fillId="0" borderId="27" xfId="22" applyFont="1" applyBorder="1" applyAlignment="1">
      <alignment horizontal="center" vertical="center" shrinkToFit="1"/>
      <protection/>
    </xf>
    <xf numFmtId="0" fontId="6" fillId="0" borderId="25" xfId="22" applyFont="1" applyBorder="1" applyAlignment="1">
      <alignment horizontal="center" vertical="center" shrinkToFit="1"/>
      <protection/>
    </xf>
    <xf numFmtId="0" fontId="6" fillId="0" borderId="26" xfId="22" applyFont="1" applyBorder="1" applyAlignment="1">
      <alignment horizontal="center" vertical="center" shrinkToFit="1"/>
      <protection/>
    </xf>
    <xf numFmtId="0" fontId="6" fillId="0" borderId="40" xfId="22" applyFont="1" applyBorder="1" applyAlignment="1">
      <alignment horizontal="center" vertical="center" shrinkToFit="1"/>
      <protection/>
    </xf>
    <xf numFmtId="0" fontId="6" fillId="2" borderId="29" xfId="22" applyFont="1" applyFill="1" applyBorder="1" applyAlignment="1">
      <alignment horizontal="center" vertical="center"/>
      <protection/>
    </xf>
    <xf numFmtId="0" fontId="6" fillId="2" borderId="2" xfId="22" applyFont="1" applyFill="1" applyBorder="1" applyAlignment="1">
      <alignment horizontal="center" vertical="center"/>
      <protection/>
    </xf>
    <xf numFmtId="0" fontId="15" fillId="2" borderId="27" xfId="22" applyFont="1" applyFill="1" applyBorder="1" applyAlignment="1">
      <alignment horizontal="center"/>
      <protection/>
    </xf>
    <xf numFmtId="0" fontId="4" fillId="2" borderId="27" xfId="22" applyFont="1" applyFill="1" applyBorder="1" applyAlignment="1">
      <alignment horizontal="center" vertical="center"/>
      <protection/>
    </xf>
    <xf numFmtId="17" fontId="6" fillId="0" borderId="13" xfId="22" applyNumberFormat="1" applyFont="1" applyBorder="1" applyAlignment="1">
      <alignment horizontal="center" vertical="center"/>
      <protection/>
    </xf>
    <xf numFmtId="17" fontId="6" fillId="0" borderId="5" xfId="22" applyNumberFormat="1" applyFont="1" applyBorder="1" applyAlignment="1">
      <alignment horizontal="center" vertical="center"/>
      <protection/>
    </xf>
    <xf numFmtId="17" fontId="6" fillId="0" borderId="8" xfId="22" applyNumberFormat="1" applyFont="1" applyBorder="1" applyAlignment="1">
      <alignment horizontal="center" vertical="center"/>
      <protection/>
    </xf>
    <xf numFmtId="17" fontId="6" fillId="0" borderId="0" xfId="22" applyNumberFormat="1" applyFont="1" applyBorder="1" applyAlignment="1">
      <alignment horizontal="center" vertical="center"/>
      <protection/>
    </xf>
    <xf numFmtId="17" fontId="6" fillId="0" borderId="9" xfId="22" applyNumberFormat="1" applyFont="1" applyBorder="1" applyAlignment="1">
      <alignment horizontal="center" vertical="center"/>
      <protection/>
    </xf>
    <xf numFmtId="17" fontId="6" fillId="0" borderId="22" xfId="22" applyNumberFormat="1" applyFont="1" applyBorder="1" applyAlignment="1">
      <alignment horizontal="center" vertical="center"/>
      <protection/>
    </xf>
    <xf numFmtId="17" fontId="6" fillId="0" borderId="40" xfId="22" applyNumberFormat="1" applyFont="1" applyBorder="1" applyAlignment="1">
      <alignment horizontal="center" vertical="center"/>
      <protection/>
    </xf>
    <xf numFmtId="17" fontId="6" fillId="0" borderId="23" xfId="22" applyNumberFormat="1" applyFont="1" applyBorder="1" applyAlignment="1">
      <alignment horizontal="center" vertical="center"/>
      <protection/>
    </xf>
    <xf numFmtId="0" fontId="9" fillId="0" borderId="27" xfId="22" applyFont="1" applyBorder="1" applyAlignment="1">
      <alignment horizontal="center" vertical="center" shrinkToFit="1"/>
      <protection/>
    </xf>
    <xf numFmtId="0" fontId="9" fillId="0" borderId="37" xfId="22" applyFont="1" applyBorder="1" applyAlignment="1">
      <alignment vertical="center"/>
      <protection/>
    </xf>
    <xf numFmtId="0" fontId="9" fillId="0" borderId="38" xfId="22" applyFont="1" applyBorder="1" applyAlignment="1">
      <alignment vertical="center"/>
      <protection/>
    </xf>
    <xf numFmtId="0" fontId="9" fillId="0" borderId="39" xfId="22" applyFont="1" applyBorder="1" applyAlignment="1">
      <alignment vertical="center"/>
      <protection/>
    </xf>
    <xf numFmtId="0" fontId="9" fillId="0" borderId="29" xfId="22" applyFont="1" applyBorder="1" applyAlignment="1">
      <alignment horizontal="right" vertical="center"/>
      <protection/>
    </xf>
    <xf numFmtId="0" fontId="9" fillId="0" borderId="2" xfId="22" applyFont="1" applyBorder="1" applyAlignment="1">
      <alignment horizontal="right" vertical="center"/>
      <protection/>
    </xf>
    <xf numFmtId="0" fontId="4" fillId="0" borderId="0" xfId="22" applyFont="1" applyBorder="1" applyAlignment="1">
      <alignment horizontal="center" vertical="center" shrinkToFit="1"/>
      <protection/>
    </xf>
    <xf numFmtId="0" fontId="15" fillId="0" borderId="0" xfId="22" applyFont="1" applyBorder="1" applyAlignment="1">
      <alignment horizontal="center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15" fillId="2" borderId="0" xfId="22" applyFont="1" applyFill="1" applyBorder="1" applyAlignment="1">
      <alignment horizontal="center"/>
      <protection/>
    </xf>
    <xf numFmtId="0" fontId="6" fillId="0" borderId="0" xfId="22" applyFont="1" applyBorder="1" applyAlignment="1">
      <alignment horizontal="center" vertical="center" shrinkToFit="1"/>
      <protection/>
    </xf>
    <xf numFmtId="0" fontId="6" fillId="3" borderId="37" xfId="22" applyFont="1" applyFill="1" applyBorder="1" applyAlignment="1">
      <alignment vertical="center"/>
      <protection/>
    </xf>
    <xf numFmtId="0" fontId="6" fillId="3" borderId="39" xfId="22" applyFont="1" applyFill="1" applyBorder="1" applyAlignment="1">
      <alignment vertical="center"/>
      <protection/>
    </xf>
    <xf numFmtId="0" fontId="6" fillId="0" borderId="37" xfId="22" applyFont="1" applyBorder="1" applyAlignment="1">
      <alignment horizontal="center" vertical="center" shrinkToFit="1"/>
      <protection/>
    </xf>
    <xf numFmtId="0" fontId="6" fillId="0" borderId="39" xfId="22" applyFont="1" applyBorder="1" applyAlignment="1">
      <alignment horizontal="center" vertical="center" shrinkToFit="1"/>
      <protection/>
    </xf>
    <xf numFmtId="0" fontId="6" fillId="0" borderId="41" xfId="22" applyFont="1" applyBorder="1" applyAlignment="1">
      <alignment horizontal="center" vertical="center"/>
      <protection/>
    </xf>
    <xf numFmtId="0" fontId="15" fillId="0" borderId="4" xfId="22" applyFont="1" applyBorder="1" applyAlignment="1">
      <alignment horizontal="center"/>
      <protection/>
    </xf>
    <xf numFmtId="0" fontId="15" fillId="0" borderId="13" xfId="22" applyFont="1" applyBorder="1" applyAlignment="1">
      <alignment horizontal="center"/>
      <protection/>
    </xf>
    <xf numFmtId="0" fontId="15" fillId="0" borderId="5" xfId="22" applyFont="1" applyBorder="1" applyAlignment="1">
      <alignment horizontal="center"/>
      <protection/>
    </xf>
    <xf numFmtId="0" fontId="15" fillId="0" borderId="15" xfId="22" applyFont="1" applyBorder="1" applyAlignment="1">
      <alignment horizontal="center"/>
      <protection/>
    </xf>
    <xf numFmtId="0" fontId="15" fillId="0" borderId="18" xfId="22" applyFont="1" applyBorder="1" applyAlignment="1">
      <alignment horizontal="center"/>
      <protection/>
    </xf>
    <xf numFmtId="0" fontId="15" fillId="0" borderId="16" xfId="22" applyFont="1" applyBorder="1" applyAlignment="1">
      <alignment horizontal="center"/>
      <protection/>
    </xf>
    <xf numFmtId="0" fontId="15" fillId="2" borderId="3" xfId="22" applyFont="1" applyFill="1" applyBorder="1" applyAlignment="1">
      <alignment horizontal="center"/>
      <protection/>
    </xf>
    <xf numFmtId="0" fontId="15" fillId="2" borderId="14" xfId="22" applyFont="1" applyFill="1" applyBorder="1" applyAlignment="1">
      <alignment horizont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2" borderId="14" xfId="22" applyFont="1" applyFill="1" applyBorder="1" applyAlignment="1">
      <alignment horizontal="center" vertical="center"/>
      <protection/>
    </xf>
    <xf numFmtId="0" fontId="4" fillId="0" borderId="50" xfId="22" applyFont="1" applyBorder="1" applyAlignment="1">
      <alignment horizontal="center" vertical="center"/>
      <protection/>
    </xf>
    <xf numFmtId="0" fontId="4" fillId="0" borderId="17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30" fillId="0" borderId="0" xfId="22" applyFont="1" applyAlignment="1">
      <alignment horizontal="left" vertical="center"/>
      <protection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8"/>
  <sheetViews>
    <sheetView workbookViewId="0" topLeftCell="A1">
      <selection activeCell="B15" sqref="B15:J15"/>
    </sheetView>
  </sheetViews>
  <sheetFormatPr defaultColWidth="9.140625" defaultRowHeight="12.75"/>
  <sheetData>
    <row r="1" spans="1:248" ht="13.5" thickBo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ht="16.5" thickBot="1">
      <c r="A2" s="317" t="s">
        <v>191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299" t="s">
        <v>192</v>
      </c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1"/>
      <c r="AZ2" s="5"/>
      <c r="BA2" s="5"/>
      <c r="BB2" s="5"/>
      <c r="BC2" s="6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12.75">
      <c r="A3" s="302" t="s">
        <v>22</v>
      </c>
      <c r="B3" s="308" t="s">
        <v>23</v>
      </c>
      <c r="C3" s="309"/>
      <c r="D3" s="309"/>
      <c r="E3" s="309"/>
      <c r="F3" s="309"/>
      <c r="G3" s="309"/>
      <c r="H3" s="309"/>
      <c r="I3" s="309"/>
      <c r="J3" s="310"/>
      <c r="K3" s="9" t="s">
        <v>29</v>
      </c>
      <c r="L3" s="9" t="s">
        <v>47</v>
      </c>
      <c r="M3" s="9" t="s">
        <v>30</v>
      </c>
      <c r="N3" s="9" t="s">
        <v>58</v>
      </c>
      <c r="O3" s="9" t="s">
        <v>46</v>
      </c>
      <c r="P3" s="9" t="s">
        <v>1</v>
      </c>
      <c r="Q3" s="9" t="s">
        <v>2</v>
      </c>
      <c r="R3" s="9" t="s">
        <v>54</v>
      </c>
      <c r="S3" s="9" t="s">
        <v>48</v>
      </c>
      <c r="T3" s="9" t="s">
        <v>31</v>
      </c>
      <c r="U3" s="9" t="s">
        <v>42</v>
      </c>
      <c r="V3" s="10" t="s">
        <v>9</v>
      </c>
      <c r="W3" s="11"/>
      <c r="X3" s="10" t="s">
        <v>8</v>
      </c>
      <c r="Y3" s="11" t="s">
        <v>43</v>
      </c>
      <c r="Z3" s="9" t="s">
        <v>26</v>
      </c>
      <c r="AA3" s="9" t="s">
        <v>32</v>
      </c>
      <c r="AB3" s="9" t="s">
        <v>33</v>
      </c>
      <c r="AC3" s="10" t="s">
        <v>4</v>
      </c>
      <c r="AD3" s="12" t="s">
        <v>6</v>
      </c>
      <c r="AE3" s="13" t="s">
        <v>44</v>
      </c>
      <c r="AF3" s="14" t="s">
        <v>5</v>
      </c>
      <c r="AG3" s="15"/>
      <c r="AH3" s="16" t="s">
        <v>34</v>
      </c>
      <c r="AI3" s="17" t="s">
        <v>45</v>
      </c>
      <c r="AJ3" s="18" t="s">
        <v>15</v>
      </c>
      <c r="AK3" s="19" t="s">
        <v>40</v>
      </c>
      <c r="AL3" s="19" t="s">
        <v>40</v>
      </c>
      <c r="AM3" s="19" t="s">
        <v>7</v>
      </c>
      <c r="AN3" s="12" t="s">
        <v>3</v>
      </c>
      <c r="AO3" s="20" t="s">
        <v>35</v>
      </c>
      <c r="AP3" s="21" t="s">
        <v>20</v>
      </c>
      <c r="AQ3" s="22" t="s">
        <v>36</v>
      </c>
      <c r="AR3" s="23" t="s">
        <v>16</v>
      </c>
      <c r="AS3" s="23" t="s">
        <v>17</v>
      </c>
      <c r="AT3" s="23" t="s">
        <v>25</v>
      </c>
      <c r="AU3" s="23" t="s">
        <v>27</v>
      </c>
      <c r="AV3" s="23" t="s">
        <v>18</v>
      </c>
      <c r="AW3" s="23" t="s">
        <v>19</v>
      </c>
      <c r="AX3" s="23" t="s">
        <v>61</v>
      </c>
      <c r="AY3" s="24" t="s">
        <v>39</v>
      </c>
      <c r="AZ3" s="25"/>
      <c r="BA3" s="25"/>
      <c r="BB3" s="15"/>
      <c r="BC3" s="15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ht="13.5" thickBot="1">
      <c r="A4" s="303"/>
      <c r="B4" s="311"/>
      <c r="C4" s="312"/>
      <c r="D4" s="312"/>
      <c r="E4" s="312"/>
      <c r="F4" s="312"/>
      <c r="G4" s="312"/>
      <c r="H4" s="312"/>
      <c r="I4" s="312"/>
      <c r="J4" s="3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0"/>
      <c r="W4" s="31"/>
      <c r="X4" s="30"/>
      <c r="Y4" s="31"/>
      <c r="Z4" s="27"/>
      <c r="AA4" s="27"/>
      <c r="AB4" s="27"/>
      <c r="AC4" s="30"/>
      <c r="AD4" s="32"/>
      <c r="AE4" s="27"/>
      <c r="AF4" s="30"/>
      <c r="AG4" s="33"/>
      <c r="AH4" s="31"/>
      <c r="AI4" s="34"/>
      <c r="AJ4" s="35"/>
      <c r="AK4" s="36" t="s">
        <v>44</v>
      </c>
      <c r="AL4" s="37" t="s">
        <v>6</v>
      </c>
      <c r="AM4" s="37"/>
      <c r="AN4" s="32"/>
      <c r="AO4" s="38"/>
      <c r="AP4" s="39"/>
      <c r="AQ4" s="40"/>
      <c r="AR4" s="41"/>
      <c r="AS4" s="41"/>
      <c r="AT4" s="41"/>
      <c r="AU4" s="41"/>
      <c r="AV4" s="41"/>
      <c r="AW4" s="41"/>
      <c r="AX4" s="41"/>
      <c r="AY4" s="42"/>
      <c r="AZ4" s="43"/>
      <c r="BA4" s="4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248" ht="12.75">
      <c r="A5" s="304"/>
      <c r="B5" s="314"/>
      <c r="C5" s="315"/>
      <c r="D5" s="315"/>
      <c r="E5" s="315"/>
      <c r="F5" s="315"/>
      <c r="G5" s="315"/>
      <c r="H5" s="315"/>
      <c r="I5" s="315"/>
      <c r="J5" s="316"/>
      <c r="K5" s="45">
        <v>1</v>
      </c>
      <c r="L5" s="45">
        <v>2</v>
      </c>
      <c r="M5" s="45">
        <v>3</v>
      </c>
      <c r="N5" s="45"/>
      <c r="O5" s="45">
        <v>4</v>
      </c>
      <c r="P5" s="45">
        <v>5</v>
      </c>
      <c r="Q5" s="45">
        <v>6</v>
      </c>
      <c r="R5" s="45">
        <v>7</v>
      </c>
      <c r="S5" s="45">
        <v>8</v>
      </c>
      <c r="T5" s="45">
        <v>9</v>
      </c>
      <c r="U5" s="45">
        <v>10</v>
      </c>
      <c r="V5" s="46">
        <v>11</v>
      </c>
      <c r="W5" s="47"/>
      <c r="X5" s="48">
        <v>12</v>
      </c>
      <c r="Y5" s="48">
        <v>13</v>
      </c>
      <c r="Z5" s="45">
        <v>14</v>
      </c>
      <c r="AA5" s="45">
        <v>15</v>
      </c>
      <c r="AB5" s="45">
        <v>16</v>
      </c>
      <c r="AC5" s="49">
        <v>17</v>
      </c>
      <c r="AD5" s="50">
        <v>18</v>
      </c>
      <c r="AE5" s="45">
        <v>19</v>
      </c>
      <c r="AF5" s="51">
        <v>20</v>
      </c>
      <c r="AG5" s="52"/>
      <c r="AH5" s="48">
        <v>21</v>
      </c>
      <c r="AI5" s="48">
        <v>22</v>
      </c>
      <c r="AJ5" s="53">
        <v>23</v>
      </c>
      <c r="AK5" s="53">
        <v>24</v>
      </c>
      <c r="AL5" s="45">
        <v>25</v>
      </c>
      <c r="AM5" s="45">
        <v>26</v>
      </c>
      <c r="AN5" s="45">
        <v>27</v>
      </c>
      <c r="AO5" s="45">
        <v>28</v>
      </c>
      <c r="AP5" s="45">
        <v>29</v>
      </c>
      <c r="AQ5" s="48">
        <v>30</v>
      </c>
      <c r="AR5" s="45">
        <v>31</v>
      </c>
      <c r="AS5" s="45"/>
      <c r="AT5" s="45">
        <v>32</v>
      </c>
      <c r="AU5" s="45">
        <v>33</v>
      </c>
      <c r="AV5" s="45">
        <v>33</v>
      </c>
      <c r="AW5" s="45">
        <v>35</v>
      </c>
      <c r="AX5" s="45">
        <v>34</v>
      </c>
      <c r="AY5" s="54">
        <v>35</v>
      </c>
      <c r="AZ5" s="43"/>
      <c r="BA5" s="43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spans="1:248" ht="15.75">
      <c r="A6" s="57">
        <v>1</v>
      </c>
      <c r="B6" s="305" t="s">
        <v>71</v>
      </c>
      <c r="C6" s="306"/>
      <c r="D6" s="306"/>
      <c r="E6" s="306"/>
      <c r="F6" s="306"/>
      <c r="G6" s="306"/>
      <c r="H6" s="306"/>
      <c r="I6" s="306"/>
      <c r="J6" s="307"/>
      <c r="K6" s="58">
        <v>14440</v>
      </c>
      <c r="L6" s="58">
        <v>4200</v>
      </c>
      <c r="M6" s="58">
        <v>1600</v>
      </c>
      <c r="N6" s="58">
        <v>352</v>
      </c>
      <c r="O6" s="58">
        <v>4101</v>
      </c>
      <c r="P6" s="58">
        <v>0</v>
      </c>
      <c r="Q6" s="58">
        <v>0</v>
      </c>
      <c r="R6" s="58">
        <v>1864</v>
      </c>
      <c r="S6" s="58"/>
      <c r="T6" s="58"/>
      <c r="U6" s="58"/>
      <c r="V6" s="59">
        <v>26557</v>
      </c>
      <c r="W6" s="60"/>
      <c r="X6" s="57">
        <v>100</v>
      </c>
      <c r="Y6" s="57"/>
      <c r="Z6" s="58">
        <v>247</v>
      </c>
      <c r="AA6" s="58">
        <v>60</v>
      </c>
      <c r="AB6" s="58">
        <v>4000</v>
      </c>
      <c r="AC6" s="61"/>
      <c r="AD6" s="62"/>
      <c r="AE6" s="58"/>
      <c r="AF6" s="63">
        <v>300</v>
      </c>
      <c r="AG6" s="64"/>
      <c r="AH6" s="57"/>
      <c r="AI6" s="57"/>
      <c r="AJ6" s="57"/>
      <c r="AK6" s="57"/>
      <c r="AL6" s="58"/>
      <c r="AM6" s="58"/>
      <c r="AN6" s="58"/>
      <c r="AO6" s="65">
        <v>4707</v>
      </c>
      <c r="AP6" s="65">
        <v>21850</v>
      </c>
      <c r="AQ6" s="57">
        <v>100</v>
      </c>
      <c r="AR6" s="66"/>
      <c r="AS6" s="58"/>
      <c r="AT6" s="58"/>
      <c r="AU6" s="58"/>
      <c r="AV6" s="58"/>
      <c r="AW6" s="58"/>
      <c r="AX6" s="58">
        <v>0</v>
      </c>
      <c r="AY6" s="67">
        <v>21750</v>
      </c>
      <c r="AZ6" s="68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ht="15.75">
      <c r="A7" s="57">
        <v>2</v>
      </c>
      <c r="B7" s="305" t="s">
        <v>62</v>
      </c>
      <c r="C7" s="306"/>
      <c r="D7" s="306"/>
      <c r="E7" s="306"/>
      <c r="F7" s="306"/>
      <c r="G7" s="306"/>
      <c r="H7" s="306"/>
      <c r="I7" s="306"/>
      <c r="J7" s="307"/>
      <c r="K7" s="58">
        <v>13730</v>
      </c>
      <c r="L7" s="58">
        <v>4200</v>
      </c>
      <c r="M7" s="58">
        <v>1600</v>
      </c>
      <c r="N7" s="58">
        <v>352</v>
      </c>
      <c r="O7" s="58">
        <v>3945</v>
      </c>
      <c r="P7" s="58">
        <v>5379</v>
      </c>
      <c r="Q7" s="58">
        <v>690</v>
      </c>
      <c r="R7" s="58"/>
      <c r="S7" s="58"/>
      <c r="T7" s="58"/>
      <c r="U7" s="58"/>
      <c r="V7" s="59">
        <v>29896</v>
      </c>
      <c r="W7" s="60"/>
      <c r="X7" s="57">
        <v>100</v>
      </c>
      <c r="Y7" s="57"/>
      <c r="Z7" s="58"/>
      <c r="AA7" s="58">
        <v>30</v>
      </c>
      <c r="AB7" s="58">
        <v>10000</v>
      </c>
      <c r="AC7" s="61"/>
      <c r="AD7" s="62"/>
      <c r="AE7" s="58"/>
      <c r="AF7" s="63">
        <v>300</v>
      </c>
      <c r="AG7" s="64"/>
      <c r="AH7" s="57">
        <v>200</v>
      </c>
      <c r="AI7" s="57"/>
      <c r="AJ7" s="57"/>
      <c r="AK7" s="57"/>
      <c r="AL7" s="58"/>
      <c r="AM7" s="58"/>
      <c r="AN7" s="58"/>
      <c r="AO7" s="65">
        <v>10630</v>
      </c>
      <c r="AP7" s="65">
        <v>19266</v>
      </c>
      <c r="AQ7" s="57">
        <v>100</v>
      </c>
      <c r="AR7" s="66">
        <v>5408</v>
      </c>
      <c r="AS7" s="58">
        <v>691</v>
      </c>
      <c r="AT7" s="58"/>
      <c r="AU7" s="58"/>
      <c r="AV7" s="58">
        <v>10</v>
      </c>
      <c r="AW7" s="58"/>
      <c r="AX7" s="58">
        <v>0</v>
      </c>
      <c r="AY7" s="67">
        <v>13057</v>
      </c>
      <c r="AZ7" s="68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ht="15.75">
      <c r="A8" s="57">
        <v>3</v>
      </c>
      <c r="B8" s="305" t="s">
        <v>63</v>
      </c>
      <c r="C8" s="306"/>
      <c r="D8" s="306"/>
      <c r="E8" s="306"/>
      <c r="F8" s="306"/>
      <c r="G8" s="306"/>
      <c r="H8" s="306"/>
      <c r="I8" s="306"/>
      <c r="J8" s="307"/>
      <c r="K8" s="58">
        <v>13730</v>
      </c>
      <c r="L8" s="58">
        <v>4200</v>
      </c>
      <c r="M8" s="58">
        <v>1600</v>
      </c>
      <c r="N8" s="58">
        <v>352</v>
      </c>
      <c r="O8" s="58">
        <v>3945</v>
      </c>
      <c r="P8" s="58">
        <v>0</v>
      </c>
      <c r="Q8" s="58">
        <v>690</v>
      </c>
      <c r="R8" s="58"/>
      <c r="S8" s="58">
        <v>210</v>
      </c>
      <c r="T8" s="58"/>
      <c r="U8" s="58"/>
      <c r="V8" s="59">
        <v>24727</v>
      </c>
      <c r="W8" s="60"/>
      <c r="X8" s="57">
        <v>100</v>
      </c>
      <c r="Y8" s="57"/>
      <c r="Z8" s="58">
        <v>247</v>
      </c>
      <c r="AA8" s="58">
        <v>30</v>
      </c>
      <c r="AB8" s="58">
        <v>10000</v>
      </c>
      <c r="AC8" s="61"/>
      <c r="AD8" s="62"/>
      <c r="AE8" s="58"/>
      <c r="AF8" s="63">
        <v>300</v>
      </c>
      <c r="AG8" s="64"/>
      <c r="AH8" s="57">
        <v>200</v>
      </c>
      <c r="AI8" s="57"/>
      <c r="AJ8" s="57"/>
      <c r="AK8" s="57"/>
      <c r="AL8" s="58"/>
      <c r="AM8" s="58"/>
      <c r="AN8" s="58"/>
      <c r="AO8" s="65">
        <v>10877</v>
      </c>
      <c r="AP8" s="65">
        <v>13850</v>
      </c>
      <c r="AQ8" s="57">
        <v>100</v>
      </c>
      <c r="AR8" s="66">
        <v>2080</v>
      </c>
      <c r="AS8" s="58"/>
      <c r="AT8" s="58"/>
      <c r="AU8" s="58"/>
      <c r="AV8" s="58">
        <v>10</v>
      </c>
      <c r="AW8" s="58"/>
      <c r="AX8" s="58">
        <v>0</v>
      </c>
      <c r="AY8" s="67">
        <v>11660</v>
      </c>
      <c r="AZ8" s="68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ht="15.75">
      <c r="A9" s="57">
        <v>4</v>
      </c>
      <c r="B9" s="69" t="s">
        <v>64</v>
      </c>
      <c r="C9" s="69"/>
      <c r="D9" s="69"/>
      <c r="E9" s="69"/>
      <c r="F9" s="69"/>
      <c r="G9" s="69"/>
      <c r="H9" s="69"/>
      <c r="I9" s="69"/>
      <c r="J9" s="69"/>
      <c r="K9" s="58">
        <v>13020</v>
      </c>
      <c r="L9" s="58">
        <v>4200</v>
      </c>
      <c r="M9" s="58">
        <v>1600</v>
      </c>
      <c r="N9" s="58">
        <v>352</v>
      </c>
      <c r="O9" s="58">
        <v>3788</v>
      </c>
      <c r="P9" s="58">
        <v>0</v>
      </c>
      <c r="Q9" s="58">
        <v>690</v>
      </c>
      <c r="R9" s="58">
        <v>600</v>
      </c>
      <c r="S9" s="58"/>
      <c r="T9" s="58"/>
      <c r="U9" s="58"/>
      <c r="V9" s="59">
        <v>24250</v>
      </c>
      <c r="W9" s="60"/>
      <c r="X9" s="57">
        <v>100</v>
      </c>
      <c r="Y9" s="57"/>
      <c r="Z9" s="58">
        <v>247</v>
      </c>
      <c r="AA9" s="58">
        <v>30</v>
      </c>
      <c r="AB9" s="58">
        <v>12000</v>
      </c>
      <c r="AC9" s="61">
        <v>5600</v>
      </c>
      <c r="AD9" s="62"/>
      <c r="AE9" s="58"/>
      <c r="AF9" s="63"/>
      <c r="AG9" s="64"/>
      <c r="AH9" s="57"/>
      <c r="AI9" s="57"/>
      <c r="AJ9" s="57"/>
      <c r="AK9" s="57"/>
      <c r="AL9" s="58"/>
      <c r="AM9" s="58"/>
      <c r="AN9" s="58"/>
      <c r="AO9" s="65">
        <v>17977</v>
      </c>
      <c r="AP9" s="65">
        <v>6273</v>
      </c>
      <c r="AQ9" s="57">
        <v>100</v>
      </c>
      <c r="AR9" s="66">
        <v>1330</v>
      </c>
      <c r="AS9" s="58"/>
      <c r="AT9" s="58"/>
      <c r="AU9" s="58"/>
      <c r="AV9" s="58">
        <v>10</v>
      </c>
      <c r="AW9" s="58"/>
      <c r="AX9" s="58">
        <v>0</v>
      </c>
      <c r="AY9" s="67">
        <v>4833</v>
      </c>
      <c r="AZ9" s="68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15.75">
      <c r="A10" s="57">
        <v>5</v>
      </c>
      <c r="B10" s="305" t="s">
        <v>65</v>
      </c>
      <c r="C10" s="306"/>
      <c r="D10" s="306"/>
      <c r="E10" s="306"/>
      <c r="F10" s="306"/>
      <c r="G10" s="306"/>
      <c r="H10" s="306"/>
      <c r="I10" s="306"/>
      <c r="J10" s="307"/>
      <c r="K10" s="58">
        <v>9990</v>
      </c>
      <c r="L10" s="58">
        <v>2400</v>
      </c>
      <c r="M10" s="58">
        <v>1600</v>
      </c>
      <c r="N10" s="58">
        <v>352</v>
      </c>
      <c r="O10" s="58">
        <v>2726</v>
      </c>
      <c r="P10" s="58">
        <v>3717</v>
      </c>
      <c r="Q10" s="58">
        <v>690</v>
      </c>
      <c r="R10" s="58"/>
      <c r="S10" s="58"/>
      <c r="T10" s="58"/>
      <c r="U10" s="58"/>
      <c r="V10" s="59">
        <v>21475</v>
      </c>
      <c r="W10" s="60"/>
      <c r="X10" s="57">
        <v>70</v>
      </c>
      <c r="Y10" s="57"/>
      <c r="Z10" s="58"/>
      <c r="AA10" s="58">
        <v>30</v>
      </c>
      <c r="AB10" s="58">
        <v>7000</v>
      </c>
      <c r="AC10" s="61"/>
      <c r="AD10" s="62"/>
      <c r="AE10" s="58"/>
      <c r="AF10" s="63"/>
      <c r="AG10" s="64"/>
      <c r="AH10" s="57">
        <v>200</v>
      </c>
      <c r="AI10" s="57"/>
      <c r="AJ10" s="57"/>
      <c r="AK10" s="57"/>
      <c r="AL10" s="58"/>
      <c r="AM10" s="58"/>
      <c r="AN10" s="58"/>
      <c r="AO10" s="65">
        <v>7300</v>
      </c>
      <c r="AP10" s="65">
        <v>14175</v>
      </c>
      <c r="AQ10" s="57">
        <v>100</v>
      </c>
      <c r="AR10" s="66">
        <v>6325</v>
      </c>
      <c r="AS10" s="58">
        <v>430</v>
      </c>
      <c r="AT10" s="58"/>
      <c r="AU10" s="58"/>
      <c r="AV10" s="58">
        <v>10</v>
      </c>
      <c r="AW10" s="58"/>
      <c r="AX10" s="58">
        <v>5</v>
      </c>
      <c r="AY10" s="67">
        <v>7305</v>
      </c>
      <c r="AZ10" s="68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15.75">
      <c r="A11" s="57">
        <v>6</v>
      </c>
      <c r="B11" s="305" t="s">
        <v>66</v>
      </c>
      <c r="C11" s="306"/>
      <c r="D11" s="306"/>
      <c r="E11" s="306"/>
      <c r="F11" s="306"/>
      <c r="G11" s="306"/>
      <c r="H11" s="306"/>
      <c r="I11" s="306"/>
      <c r="J11" s="307"/>
      <c r="K11" s="58">
        <v>10200</v>
      </c>
      <c r="L11" s="58">
        <v>2400</v>
      </c>
      <c r="M11" s="58">
        <v>1600</v>
      </c>
      <c r="N11" s="58">
        <v>352</v>
      </c>
      <c r="O11" s="58">
        <v>2772</v>
      </c>
      <c r="P11" s="58">
        <v>0</v>
      </c>
      <c r="Q11" s="58">
        <v>690</v>
      </c>
      <c r="R11" s="58"/>
      <c r="S11" s="58">
        <v>210</v>
      </c>
      <c r="T11" s="58"/>
      <c r="U11" s="58"/>
      <c r="V11" s="59">
        <v>18224</v>
      </c>
      <c r="W11" s="60"/>
      <c r="X11" s="57">
        <v>70</v>
      </c>
      <c r="Y11" s="57"/>
      <c r="Z11" s="58">
        <v>247</v>
      </c>
      <c r="AA11" s="58">
        <v>30</v>
      </c>
      <c r="AB11" s="58">
        <v>2500</v>
      </c>
      <c r="AC11" s="61"/>
      <c r="AD11" s="62"/>
      <c r="AE11" s="58">
        <v>500</v>
      </c>
      <c r="AF11" s="63">
        <v>300</v>
      </c>
      <c r="AG11" s="70"/>
      <c r="AH11" s="57">
        <v>200</v>
      </c>
      <c r="AI11" s="57"/>
      <c r="AJ11" s="57"/>
      <c r="AK11" s="57"/>
      <c r="AL11" s="58"/>
      <c r="AM11" s="58"/>
      <c r="AN11" s="58"/>
      <c r="AO11" s="65">
        <v>3847</v>
      </c>
      <c r="AP11" s="65">
        <v>14377</v>
      </c>
      <c r="AQ11" s="57">
        <v>100</v>
      </c>
      <c r="AR11" s="66">
        <v>5425</v>
      </c>
      <c r="AS11" s="58">
        <v>290</v>
      </c>
      <c r="AT11" s="58"/>
      <c r="AU11" s="58"/>
      <c r="AV11" s="58">
        <v>10</v>
      </c>
      <c r="AW11" s="58"/>
      <c r="AX11" s="58">
        <v>0</v>
      </c>
      <c r="AY11" s="67">
        <v>8552</v>
      </c>
      <c r="AZ11" s="6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15.75">
      <c r="A12" s="57">
        <v>7</v>
      </c>
      <c r="B12" s="305" t="s">
        <v>67</v>
      </c>
      <c r="C12" s="306"/>
      <c r="D12" s="306"/>
      <c r="E12" s="306"/>
      <c r="F12" s="306"/>
      <c r="G12" s="306"/>
      <c r="H12" s="306"/>
      <c r="I12" s="306"/>
      <c r="J12" s="307"/>
      <c r="K12" s="58">
        <v>8780</v>
      </c>
      <c r="L12" s="58">
        <v>2400</v>
      </c>
      <c r="M12" s="58">
        <v>1600</v>
      </c>
      <c r="N12" s="58">
        <v>352</v>
      </c>
      <c r="O12" s="58">
        <v>2460</v>
      </c>
      <c r="P12" s="58">
        <v>0</v>
      </c>
      <c r="Q12" s="58">
        <v>690</v>
      </c>
      <c r="R12" s="58"/>
      <c r="S12" s="58"/>
      <c r="T12" s="58"/>
      <c r="U12" s="58"/>
      <c r="V12" s="59">
        <v>16282</v>
      </c>
      <c r="W12" s="60"/>
      <c r="X12" s="57">
        <v>70</v>
      </c>
      <c r="Y12" s="57"/>
      <c r="Z12" s="58">
        <v>166</v>
      </c>
      <c r="AA12" s="58">
        <v>30</v>
      </c>
      <c r="AB12" s="58">
        <v>2000</v>
      </c>
      <c r="AC12" s="61">
        <v>1000</v>
      </c>
      <c r="AD12" s="62"/>
      <c r="AE12" s="58"/>
      <c r="AF12" s="63"/>
      <c r="AG12" s="64"/>
      <c r="AH12" s="57">
        <v>200</v>
      </c>
      <c r="AI12" s="57"/>
      <c r="AJ12" s="57"/>
      <c r="AK12" s="57"/>
      <c r="AL12" s="58"/>
      <c r="AM12" s="58"/>
      <c r="AN12" s="58"/>
      <c r="AO12" s="65">
        <v>3466</v>
      </c>
      <c r="AP12" s="65">
        <v>12816</v>
      </c>
      <c r="AQ12" s="57">
        <v>75</v>
      </c>
      <c r="AR12" s="66">
        <v>1080</v>
      </c>
      <c r="AS12" s="58"/>
      <c r="AT12" s="58"/>
      <c r="AU12" s="58"/>
      <c r="AV12" s="58">
        <v>10</v>
      </c>
      <c r="AW12" s="58"/>
      <c r="AX12" s="58">
        <v>0</v>
      </c>
      <c r="AY12" s="67">
        <v>11651</v>
      </c>
      <c r="AZ12" s="68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15.75">
      <c r="A13" s="57">
        <v>8</v>
      </c>
      <c r="B13" s="305" t="s">
        <v>72</v>
      </c>
      <c r="C13" s="306"/>
      <c r="D13" s="306"/>
      <c r="E13" s="306"/>
      <c r="F13" s="306"/>
      <c r="G13" s="306"/>
      <c r="H13" s="306"/>
      <c r="I13" s="306"/>
      <c r="J13" s="307"/>
      <c r="K13" s="58">
        <v>7910</v>
      </c>
      <c r="L13" s="58">
        <v>1900</v>
      </c>
      <c r="M13" s="58">
        <v>1600</v>
      </c>
      <c r="N13" s="58">
        <v>352</v>
      </c>
      <c r="O13" s="58">
        <v>2158</v>
      </c>
      <c r="P13" s="58">
        <v>2943</v>
      </c>
      <c r="Q13" s="58">
        <v>690</v>
      </c>
      <c r="R13" s="58"/>
      <c r="S13" s="58"/>
      <c r="T13" s="58"/>
      <c r="U13" s="58"/>
      <c r="V13" s="59">
        <v>17553</v>
      </c>
      <c r="W13" s="60"/>
      <c r="X13" s="57">
        <v>70</v>
      </c>
      <c r="Y13" s="57"/>
      <c r="Z13" s="58"/>
      <c r="AA13" s="58">
        <v>30</v>
      </c>
      <c r="AB13" s="58">
        <v>5000</v>
      </c>
      <c r="AC13" s="61">
        <v>2500</v>
      </c>
      <c r="AD13" s="62"/>
      <c r="AE13" s="58"/>
      <c r="AF13" s="63"/>
      <c r="AG13" s="64"/>
      <c r="AH13" s="57"/>
      <c r="AI13" s="57"/>
      <c r="AJ13" s="57"/>
      <c r="AK13" s="57"/>
      <c r="AL13" s="58"/>
      <c r="AM13" s="58"/>
      <c r="AN13" s="58"/>
      <c r="AO13" s="65">
        <v>7600</v>
      </c>
      <c r="AP13" s="65">
        <v>9953</v>
      </c>
      <c r="AQ13" s="57">
        <v>75</v>
      </c>
      <c r="AR13" s="66">
        <v>1330</v>
      </c>
      <c r="AS13" s="58"/>
      <c r="AT13" s="58"/>
      <c r="AU13" s="58"/>
      <c r="AV13" s="58">
        <v>10</v>
      </c>
      <c r="AW13" s="58"/>
      <c r="AX13" s="58">
        <v>0</v>
      </c>
      <c r="AY13" s="67">
        <v>8538</v>
      </c>
      <c r="AZ13" s="68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15.75">
      <c r="A14" s="57">
        <v>9</v>
      </c>
      <c r="B14" s="305" t="s">
        <v>68</v>
      </c>
      <c r="C14" s="306"/>
      <c r="D14" s="306"/>
      <c r="E14" s="306"/>
      <c r="F14" s="306"/>
      <c r="G14" s="306"/>
      <c r="H14" s="306"/>
      <c r="I14" s="306"/>
      <c r="J14" s="307"/>
      <c r="K14" s="58">
        <v>8080</v>
      </c>
      <c r="L14" s="58">
        <v>1900</v>
      </c>
      <c r="M14" s="58">
        <v>1600</v>
      </c>
      <c r="N14" s="58">
        <v>352</v>
      </c>
      <c r="O14" s="58">
        <v>2196</v>
      </c>
      <c r="P14" s="58">
        <v>2994</v>
      </c>
      <c r="Q14" s="58">
        <v>690</v>
      </c>
      <c r="R14" s="58"/>
      <c r="S14" s="58"/>
      <c r="T14" s="58"/>
      <c r="U14" s="58"/>
      <c r="V14" s="59">
        <v>17812</v>
      </c>
      <c r="W14" s="60"/>
      <c r="X14" s="57">
        <v>70</v>
      </c>
      <c r="Y14" s="57"/>
      <c r="Z14" s="58"/>
      <c r="AA14" s="58">
        <v>30</v>
      </c>
      <c r="AB14" s="58">
        <v>1000</v>
      </c>
      <c r="AC14" s="61">
        <v>4610</v>
      </c>
      <c r="AD14" s="62"/>
      <c r="AE14" s="58"/>
      <c r="AF14" s="63">
        <v>300</v>
      </c>
      <c r="AG14" s="64"/>
      <c r="AH14" s="57">
        <v>200</v>
      </c>
      <c r="AI14" s="57"/>
      <c r="AJ14" s="57"/>
      <c r="AK14" s="57"/>
      <c r="AL14" s="58"/>
      <c r="AM14" s="58"/>
      <c r="AN14" s="58"/>
      <c r="AO14" s="65">
        <v>6210</v>
      </c>
      <c r="AP14" s="65">
        <v>11602</v>
      </c>
      <c r="AQ14" s="57">
        <v>75</v>
      </c>
      <c r="AR14" s="66"/>
      <c r="AS14" s="58">
        <v>282</v>
      </c>
      <c r="AT14" s="58"/>
      <c r="AU14" s="58"/>
      <c r="AV14" s="58">
        <v>10</v>
      </c>
      <c r="AW14" s="58"/>
      <c r="AX14" s="58">
        <v>0</v>
      </c>
      <c r="AY14" s="67">
        <v>11235</v>
      </c>
      <c r="AZ14" s="68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15.75">
      <c r="A15" s="57">
        <v>10</v>
      </c>
      <c r="B15" s="251" t="s">
        <v>69</v>
      </c>
      <c r="C15" s="252"/>
      <c r="D15" s="252"/>
      <c r="E15" s="252"/>
      <c r="F15" s="252"/>
      <c r="G15" s="252"/>
      <c r="H15" s="252"/>
      <c r="I15" s="252"/>
      <c r="J15" s="253"/>
      <c r="K15" s="58">
        <v>9580</v>
      </c>
      <c r="L15" s="58">
        <v>2400</v>
      </c>
      <c r="M15" s="58">
        <v>1600</v>
      </c>
      <c r="N15" s="58">
        <v>352</v>
      </c>
      <c r="O15" s="58">
        <v>2636</v>
      </c>
      <c r="P15" s="58">
        <v>0</v>
      </c>
      <c r="Q15" s="58">
        <v>690</v>
      </c>
      <c r="R15" s="58"/>
      <c r="S15" s="58">
        <v>210</v>
      </c>
      <c r="T15" s="58"/>
      <c r="U15" s="58"/>
      <c r="V15" s="59">
        <v>17468</v>
      </c>
      <c r="W15" s="60"/>
      <c r="X15" s="57">
        <v>70</v>
      </c>
      <c r="Y15" s="57"/>
      <c r="Z15" s="58">
        <v>166</v>
      </c>
      <c r="AA15" s="58">
        <v>30</v>
      </c>
      <c r="AB15" s="58">
        <v>800</v>
      </c>
      <c r="AC15" s="61">
        <v>1175</v>
      </c>
      <c r="AD15" s="62"/>
      <c r="AE15" s="58"/>
      <c r="AF15" s="63">
        <v>300</v>
      </c>
      <c r="AG15" s="64"/>
      <c r="AH15" s="57">
        <v>500</v>
      </c>
      <c r="AI15" s="57"/>
      <c r="AJ15" s="57"/>
      <c r="AK15" s="57"/>
      <c r="AL15" s="58"/>
      <c r="AM15" s="58"/>
      <c r="AN15" s="58"/>
      <c r="AO15" s="65">
        <v>3041</v>
      </c>
      <c r="AP15" s="65">
        <v>14427</v>
      </c>
      <c r="AQ15" s="57">
        <v>100</v>
      </c>
      <c r="AR15" s="66">
        <v>6322</v>
      </c>
      <c r="AS15" s="58">
        <v>346</v>
      </c>
      <c r="AT15" s="58"/>
      <c r="AU15" s="58"/>
      <c r="AV15" s="58">
        <v>10</v>
      </c>
      <c r="AW15" s="58"/>
      <c r="AX15" s="58">
        <v>0</v>
      </c>
      <c r="AY15" s="67">
        <v>7649</v>
      </c>
      <c r="AZ15" s="68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15.75">
      <c r="A16" s="63">
        <v>11</v>
      </c>
      <c r="B16" s="305" t="s">
        <v>70</v>
      </c>
      <c r="C16" s="306"/>
      <c r="D16" s="306"/>
      <c r="E16" s="306"/>
      <c r="F16" s="306"/>
      <c r="G16" s="306"/>
      <c r="H16" s="306"/>
      <c r="I16" s="306"/>
      <c r="J16" s="307"/>
      <c r="K16" s="66">
        <v>14230</v>
      </c>
      <c r="L16" s="58">
        <v>4200</v>
      </c>
      <c r="M16" s="58">
        <v>1600</v>
      </c>
      <c r="N16" s="58">
        <v>352</v>
      </c>
      <c r="O16" s="58">
        <v>4055</v>
      </c>
      <c r="P16" s="58">
        <v>5529</v>
      </c>
      <c r="Q16" s="58">
        <v>690</v>
      </c>
      <c r="R16" s="58"/>
      <c r="S16" s="58"/>
      <c r="T16" s="58">
        <v>60</v>
      </c>
      <c r="U16" s="58"/>
      <c r="V16" s="59">
        <v>30716</v>
      </c>
      <c r="W16" s="60"/>
      <c r="X16" s="57">
        <v>100</v>
      </c>
      <c r="Y16" s="57"/>
      <c r="Z16" s="58"/>
      <c r="AA16" s="58">
        <v>30</v>
      </c>
      <c r="AB16" s="58">
        <v>10000</v>
      </c>
      <c r="AC16" s="61"/>
      <c r="AD16" s="62"/>
      <c r="AE16" s="58">
        <v>500</v>
      </c>
      <c r="AF16" s="63"/>
      <c r="AG16" s="64"/>
      <c r="AH16" s="57">
        <v>200</v>
      </c>
      <c r="AI16" s="57"/>
      <c r="AJ16" s="57"/>
      <c r="AK16" s="57"/>
      <c r="AL16" s="58"/>
      <c r="AM16" s="58"/>
      <c r="AN16" s="58"/>
      <c r="AO16" s="65">
        <v>10830</v>
      </c>
      <c r="AP16" s="65">
        <v>19886</v>
      </c>
      <c r="AQ16" s="57">
        <v>100</v>
      </c>
      <c r="AR16" s="66">
        <v>1080</v>
      </c>
      <c r="AS16" s="58">
        <v>1115</v>
      </c>
      <c r="AT16" s="58"/>
      <c r="AU16" s="58"/>
      <c r="AV16" s="58"/>
      <c r="AW16" s="58"/>
      <c r="AX16" s="58">
        <v>0</v>
      </c>
      <c r="AY16" s="67">
        <v>17591</v>
      </c>
      <c r="AZ16" s="68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19.5" thickBot="1">
      <c r="A17" s="71"/>
      <c r="B17" s="319" t="s">
        <v>9</v>
      </c>
      <c r="C17" s="320"/>
      <c r="D17" s="320"/>
      <c r="E17" s="320"/>
      <c r="F17" s="320"/>
      <c r="G17" s="320"/>
      <c r="H17" s="320"/>
      <c r="I17" s="320"/>
      <c r="J17" s="250"/>
      <c r="K17" s="72">
        <v>123690</v>
      </c>
      <c r="L17" s="72">
        <v>34400</v>
      </c>
      <c r="M17" s="72">
        <v>17600</v>
      </c>
      <c r="N17" s="72">
        <v>3872</v>
      </c>
      <c r="O17" s="72">
        <v>34782</v>
      </c>
      <c r="P17" s="72">
        <v>20562</v>
      </c>
      <c r="Q17" s="72">
        <v>6900</v>
      </c>
      <c r="R17" s="72">
        <v>2464</v>
      </c>
      <c r="S17" s="72">
        <v>630</v>
      </c>
      <c r="T17" s="72">
        <v>60</v>
      </c>
      <c r="U17" s="72">
        <v>0</v>
      </c>
      <c r="V17" s="73">
        <v>244960</v>
      </c>
      <c r="W17" s="74"/>
      <c r="X17" s="71">
        <v>920</v>
      </c>
      <c r="Y17" s="71">
        <v>0</v>
      </c>
      <c r="Z17" s="72">
        <v>1320</v>
      </c>
      <c r="AA17" s="72">
        <v>360</v>
      </c>
      <c r="AB17" s="72">
        <v>64300</v>
      </c>
      <c r="AC17" s="75">
        <v>14885</v>
      </c>
      <c r="AD17" s="76">
        <v>0</v>
      </c>
      <c r="AE17" s="77">
        <v>1000</v>
      </c>
      <c r="AF17" s="78">
        <v>1800</v>
      </c>
      <c r="AG17" s="79">
        <v>0</v>
      </c>
      <c r="AH17" s="80">
        <v>1900</v>
      </c>
      <c r="AI17" s="80">
        <v>0</v>
      </c>
      <c r="AJ17" s="80">
        <v>0</v>
      </c>
      <c r="AK17" s="80">
        <v>0</v>
      </c>
      <c r="AL17" s="77">
        <v>0</v>
      </c>
      <c r="AM17" s="77">
        <v>0</v>
      </c>
      <c r="AN17" s="77">
        <v>0</v>
      </c>
      <c r="AO17" s="81">
        <v>86485</v>
      </c>
      <c r="AP17" s="82">
        <v>158475</v>
      </c>
      <c r="AQ17" s="80">
        <v>1025</v>
      </c>
      <c r="AR17" s="83">
        <v>30380</v>
      </c>
      <c r="AS17" s="77">
        <v>3154</v>
      </c>
      <c r="AT17" s="77">
        <v>0</v>
      </c>
      <c r="AU17" s="77">
        <v>0</v>
      </c>
      <c r="AV17" s="77">
        <v>90</v>
      </c>
      <c r="AW17" s="77">
        <v>0</v>
      </c>
      <c r="AX17" s="77">
        <v>5</v>
      </c>
      <c r="AY17" s="84">
        <v>123821</v>
      </c>
      <c r="AZ17" s="85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</row>
    <row r="18" spans="1:248" ht="15.75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55" t="s">
        <v>185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68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</sheetData>
  <mergeCells count="15">
    <mergeCell ref="B17:J17"/>
    <mergeCell ref="B15:J15"/>
    <mergeCell ref="B13:J13"/>
    <mergeCell ref="B8:J8"/>
    <mergeCell ref="B14:J14"/>
    <mergeCell ref="B11:J11"/>
    <mergeCell ref="B12:J12"/>
    <mergeCell ref="B10:J10"/>
    <mergeCell ref="B16:J16"/>
    <mergeCell ref="AD2:AY2"/>
    <mergeCell ref="A3:A5"/>
    <mergeCell ref="B7:J7"/>
    <mergeCell ref="B6:J6"/>
    <mergeCell ref="B3:J5"/>
    <mergeCell ref="A2:A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79"/>
  <sheetViews>
    <sheetView workbookViewId="0" topLeftCell="A164">
      <selection activeCell="A164" sqref="A164:AD164"/>
    </sheetView>
  </sheetViews>
  <sheetFormatPr defaultColWidth="9.140625" defaultRowHeight="12.75"/>
  <sheetData>
    <row r="1" spans="1:92" ht="24" thickBot="1">
      <c r="A1" s="254" t="s">
        <v>187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35" t="s">
        <v>188</v>
      </c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88"/>
      <c r="BD1" s="88"/>
      <c r="BE1" s="88"/>
      <c r="BF1" s="88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</row>
    <row r="2" spans="1:92" ht="12.75">
      <c r="A2" s="332">
        <v>1</v>
      </c>
      <c r="B2" s="363" t="s">
        <v>49</v>
      </c>
      <c r="C2" s="394"/>
      <c r="D2" s="394"/>
      <c r="E2" s="394"/>
      <c r="F2" s="394"/>
      <c r="G2" s="394"/>
      <c r="H2" s="394"/>
      <c r="I2" s="394"/>
      <c r="J2" s="395"/>
      <c r="K2" s="335" t="s">
        <v>29</v>
      </c>
      <c r="L2" s="335" t="s">
        <v>47</v>
      </c>
      <c r="M2" s="335" t="s">
        <v>30</v>
      </c>
      <c r="N2" s="91" t="s">
        <v>180</v>
      </c>
      <c r="O2" s="335" t="s">
        <v>46</v>
      </c>
      <c r="P2" s="335" t="s">
        <v>1</v>
      </c>
      <c r="Q2" s="90" t="s">
        <v>2</v>
      </c>
      <c r="R2" s="335" t="s">
        <v>48</v>
      </c>
      <c r="S2" s="335" t="s">
        <v>45</v>
      </c>
      <c r="T2" s="335" t="s">
        <v>31</v>
      </c>
      <c r="U2" s="335" t="s">
        <v>42</v>
      </c>
      <c r="V2" s="335" t="s">
        <v>9</v>
      </c>
      <c r="W2" s="335"/>
      <c r="X2" s="356" t="s">
        <v>8</v>
      </c>
      <c r="Y2" s="356" t="s">
        <v>43</v>
      </c>
      <c r="Z2" s="335" t="s">
        <v>26</v>
      </c>
      <c r="AA2" s="335" t="s">
        <v>32</v>
      </c>
      <c r="AB2" s="335" t="s">
        <v>33</v>
      </c>
      <c r="AC2" s="335" t="s">
        <v>4</v>
      </c>
      <c r="AD2" s="236" t="s">
        <v>6</v>
      </c>
      <c r="AE2" s="335" t="s">
        <v>44</v>
      </c>
      <c r="AF2" s="356" t="s">
        <v>5</v>
      </c>
      <c r="AG2" s="356"/>
      <c r="AH2" s="356" t="s">
        <v>34</v>
      </c>
      <c r="AI2" s="356" t="s">
        <v>45</v>
      </c>
      <c r="AJ2" s="335" t="s">
        <v>184</v>
      </c>
      <c r="AK2" s="335"/>
      <c r="AL2" s="90" t="s">
        <v>40</v>
      </c>
      <c r="AM2" s="90" t="s">
        <v>40</v>
      </c>
      <c r="AN2" s="90" t="s">
        <v>7</v>
      </c>
      <c r="AO2" s="335" t="s">
        <v>3</v>
      </c>
      <c r="AP2" s="393" t="s">
        <v>35</v>
      </c>
      <c r="AQ2" s="392" t="s">
        <v>20</v>
      </c>
      <c r="AR2" s="239" t="s">
        <v>36</v>
      </c>
      <c r="AS2" s="239"/>
      <c r="AT2" s="239"/>
      <c r="AU2" s="239" t="s">
        <v>16</v>
      </c>
      <c r="AV2" s="239" t="s">
        <v>17</v>
      </c>
      <c r="AW2" s="239" t="s">
        <v>25</v>
      </c>
      <c r="AX2" s="239" t="s">
        <v>27</v>
      </c>
      <c r="AY2" s="239" t="s">
        <v>18</v>
      </c>
      <c r="AZ2" s="239" t="s">
        <v>52</v>
      </c>
      <c r="BA2" s="239" t="s">
        <v>59</v>
      </c>
      <c r="BB2" s="392" t="s">
        <v>39</v>
      </c>
      <c r="BC2" s="334">
        <v>1</v>
      </c>
      <c r="BD2" s="92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</row>
    <row r="3" spans="1:92" ht="13.5" thickBot="1">
      <c r="A3" s="333"/>
      <c r="B3" s="396"/>
      <c r="C3" s="397"/>
      <c r="D3" s="397"/>
      <c r="E3" s="397"/>
      <c r="F3" s="397"/>
      <c r="G3" s="397"/>
      <c r="H3" s="397"/>
      <c r="I3" s="397"/>
      <c r="J3" s="398"/>
      <c r="K3" s="335"/>
      <c r="L3" s="335"/>
      <c r="M3" s="335"/>
      <c r="N3" s="90" t="s">
        <v>30</v>
      </c>
      <c r="O3" s="335"/>
      <c r="P3" s="335"/>
      <c r="Q3" s="90"/>
      <c r="R3" s="335"/>
      <c r="S3" s="335"/>
      <c r="T3" s="335"/>
      <c r="U3" s="335"/>
      <c r="V3" s="335"/>
      <c r="W3" s="335"/>
      <c r="X3" s="356"/>
      <c r="Y3" s="356"/>
      <c r="Z3" s="335"/>
      <c r="AA3" s="335"/>
      <c r="AB3" s="335"/>
      <c r="AC3" s="335"/>
      <c r="AD3" s="237"/>
      <c r="AE3" s="335"/>
      <c r="AF3" s="356"/>
      <c r="AG3" s="356"/>
      <c r="AH3" s="356"/>
      <c r="AI3" s="356"/>
      <c r="AJ3" s="335"/>
      <c r="AK3" s="335"/>
      <c r="AL3" s="90" t="s">
        <v>44</v>
      </c>
      <c r="AM3" s="90" t="s">
        <v>6</v>
      </c>
      <c r="AN3" s="90"/>
      <c r="AO3" s="335"/>
      <c r="AP3" s="393"/>
      <c r="AQ3" s="392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392"/>
      <c r="BC3" s="334"/>
      <c r="BD3" s="92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</row>
    <row r="4" spans="1:92" ht="15.75">
      <c r="A4" s="333"/>
      <c r="B4" s="399"/>
      <c r="C4" s="400"/>
      <c r="D4" s="400"/>
      <c r="E4" s="400"/>
      <c r="F4" s="400"/>
      <c r="G4" s="400"/>
      <c r="H4" s="400"/>
      <c r="I4" s="400"/>
      <c r="J4" s="401"/>
      <c r="K4" s="96" t="s">
        <v>194</v>
      </c>
      <c r="L4" s="96">
        <v>2</v>
      </c>
      <c r="M4" s="96">
        <v>3</v>
      </c>
      <c r="N4" s="96"/>
      <c r="O4" s="96">
        <v>4</v>
      </c>
      <c r="P4" s="96">
        <v>5</v>
      </c>
      <c r="Q4" s="96">
        <v>6</v>
      </c>
      <c r="R4" s="96">
        <v>7</v>
      </c>
      <c r="S4" s="96">
        <v>8</v>
      </c>
      <c r="T4" s="96">
        <v>9</v>
      </c>
      <c r="U4" s="96">
        <v>10</v>
      </c>
      <c r="V4" s="238">
        <v>11</v>
      </c>
      <c r="W4" s="238"/>
      <c r="X4" s="96">
        <v>12</v>
      </c>
      <c r="Y4" s="96">
        <v>13</v>
      </c>
      <c r="Z4" s="96">
        <v>14</v>
      </c>
      <c r="AA4" s="96">
        <v>15</v>
      </c>
      <c r="AB4" s="90">
        <v>16</v>
      </c>
      <c r="AC4" s="96">
        <v>17</v>
      </c>
      <c r="AD4" s="96">
        <v>18</v>
      </c>
      <c r="AE4" s="96">
        <v>19</v>
      </c>
      <c r="AF4" s="386">
        <v>20</v>
      </c>
      <c r="AG4" s="386"/>
      <c r="AH4" s="97">
        <v>21</v>
      </c>
      <c r="AI4" s="97">
        <v>22</v>
      </c>
      <c r="AJ4" s="386">
        <v>23</v>
      </c>
      <c r="AK4" s="386"/>
      <c r="AL4" s="97">
        <v>24</v>
      </c>
      <c r="AM4" s="96">
        <v>25</v>
      </c>
      <c r="AN4" s="96">
        <v>26</v>
      </c>
      <c r="AO4" s="96">
        <v>27</v>
      </c>
      <c r="AP4" s="96">
        <v>28</v>
      </c>
      <c r="AQ4" s="96">
        <v>29</v>
      </c>
      <c r="AR4" s="238">
        <v>30</v>
      </c>
      <c r="AS4" s="238"/>
      <c r="AT4" s="238"/>
      <c r="AU4" s="96">
        <v>31</v>
      </c>
      <c r="AV4" s="96">
        <v>32</v>
      </c>
      <c r="AW4" s="96">
        <v>33</v>
      </c>
      <c r="AX4" s="96">
        <v>34</v>
      </c>
      <c r="AY4" s="96">
        <v>35</v>
      </c>
      <c r="AZ4" s="96">
        <v>36</v>
      </c>
      <c r="BA4" s="96">
        <v>36</v>
      </c>
      <c r="BB4" s="96">
        <v>37</v>
      </c>
      <c r="BC4" s="334"/>
      <c r="BD4" s="98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</row>
    <row r="5" spans="1:92" ht="15.75">
      <c r="A5" s="100">
        <v>1</v>
      </c>
      <c r="B5" s="189" t="s">
        <v>73</v>
      </c>
      <c r="C5" s="158"/>
      <c r="D5" s="158"/>
      <c r="E5" s="158"/>
      <c r="F5" s="158"/>
      <c r="G5" s="158"/>
      <c r="H5" s="158"/>
      <c r="I5" s="158"/>
      <c r="J5" s="159"/>
      <c r="K5" s="103">
        <v>15150</v>
      </c>
      <c r="L5" s="103">
        <v>4200</v>
      </c>
      <c r="M5" s="103">
        <v>1600</v>
      </c>
      <c r="N5" s="103">
        <v>352</v>
      </c>
      <c r="O5" s="103">
        <v>4257</v>
      </c>
      <c r="P5" s="103">
        <v>5805</v>
      </c>
      <c r="Q5" s="104">
        <v>690</v>
      </c>
      <c r="R5" s="103">
        <v>400</v>
      </c>
      <c r="S5" s="103"/>
      <c r="T5" s="103"/>
      <c r="U5" s="103"/>
      <c r="V5" s="244">
        <v>32454</v>
      </c>
      <c r="W5" s="245"/>
      <c r="X5" s="103">
        <v>100</v>
      </c>
      <c r="Y5" s="103"/>
      <c r="Z5" s="103"/>
      <c r="AA5" s="103">
        <v>30</v>
      </c>
      <c r="AB5" s="105">
        <v>8000</v>
      </c>
      <c r="AC5" s="103">
        <v>1000</v>
      </c>
      <c r="AD5" s="103">
        <v>1770</v>
      </c>
      <c r="AE5" s="106"/>
      <c r="AF5" s="240">
        <v>300</v>
      </c>
      <c r="AG5" s="241"/>
      <c r="AH5" s="97">
        <v>200</v>
      </c>
      <c r="AI5" s="97"/>
      <c r="AJ5" s="238"/>
      <c r="AK5" s="238"/>
      <c r="AL5" s="96"/>
      <c r="AM5" s="106"/>
      <c r="AN5" s="106"/>
      <c r="AO5" s="106"/>
      <c r="AP5" s="109">
        <v>11400</v>
      </c>
      <c r="AQ5" s="110">
        <v>21054</v>
      </c>
      <c r="AR5" s="238">
        <v>100</v>
      </c>
      <c r="AS5" s="238"/>
      <c r="AT5" s="238"/>
      <c r="AU5" s="111">
        <v>1080</v>
      </c>
      <c r="AV5" s="106">
        <v>390</v>
      </c>
      <c r="AW5" s="106"/>
      <c r="AX5" s="106"/>
      <c r="AY5" s="106"/>
      <c r="AZ5" s="106"/>
      <c r="BA5" s="106">
        <v>0</v>
      </c>
      <c r="BB5" s="112">
        <v>19484</v>
      </c>
      <c r="BC5" s="113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</row>
    <row r="6" spans="1:92" ht="15.75">
      <c r="A6" s="100">
        <v>2</v>
      </c>
      <c r="B6" s="189" t="s">
        <v>74</v>
      </c>
      <c r="C6" s="158"/>
      <c r="D6" s="158"/>
      <c r="E6" s="158"/>
      <c r="F6" s="158"/>
      <c r="G6" s="158"/>
      <c r="H6" s="158"/>
      <c r="I6" s="158"/>
      <c r="J6" s="159"/>
      <c r="K6" s="103">
        <v>13730</v>
      </c>
      <c r="L6" s="103">
        <v>4200</v>
      </c>
      <c r="M6" s="103">
        <v>1600</v>
      </c>
      <c r="N6" s="103">
        <v>352</v>
      </c>
      <c r="O6" s="103">
        <v>3945</v>
      </c>
      <c r="P6" s="103">
        <v>5379</v>
      </c>
      <c r="Q6" s="103">
        <v>690</v>
      </c>
      <c r="R6" s="103"/>
      <c r="S6" s="103"/>
      <c r="T6" s="103"/>
      <c r="U6" s="103"/>
      <c r="V6" s="244">
        <v>29896</v>
      </c>
      <c r="W6" s="245"/>
      <c r="X6" s="103">
        <v>100</v>
      </c>
      <c r="Y6" s="103">
        <v>500</v>
      </c>
      <c r="Z6" s="103"/>
      <c r="AA6" s="103">
        <v>30</v>
      </c>
      <c r="AB6" s="105">
        <v>8000</v>
      </c>
      <c r="AC6" s="103">
        <v>5000</v>
      </c>
      <c r="AD6" s="103"/>
      <c r="AE6" s="106"/>
      <c r="AF6" s="240"/>
      <c r="AG6" s="241"/>
      <c r="AH6" s="97">
        <v>200</v>
      </c>
      <c r="AI6" s="97"/>
      <c r="AJ6" s="238"/>
      <c r="AK6" s="238"/>
      <c r="AL6" s="96"/>
      <c r="AM6" s="106"/>
      <c r="AN6" s="106"/>
      <c r="AO6" s="106"/>
      <c r="AP6" s="109">
        <v>13830</v>
      </c>
      <c r="AQ6" s="110">
        <v>16066</v>
      </c>
      <c r="AR6" s="238">
        <v>100</v>
      </c>
      <c r="AS6" s="238"/>
      <c r="AT6" s="238"/>
      <c r="AU6" s="111">
        <v>3146</v>
      </c>
      <c r="AV6" s="106">
        <v>231</v>
      </c>
      <c r="AW6" s="106"/>
      <c r="AX6" s="106"/>
      <c r="AY6" s="106">
        <v>10</v>
      </c>
      <c r="AZ6" s="106"/>
      <c r="BA6" s="106">
        <v>0</v>
      </c>
      <c r="BB6" s="112">
        <v>12579</v>
      </c>
      <c r="BC6" s="113"/>
      <c r="BD6" s="114"/>
      <c r="BE6" s="114"/>
      <c r="BF6" s="114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</row>
    <row r="7" spans="1:92" ht="15.75">
      <c r="A7" s="100">
        <v>3</v>
      </c>
      <c r="B7" s="189" t="s">
        <v>75</v>
      </c>
      <c r="C7" s="158"/>
      <c r="D7" s="158"/>
      <c r="E7" s="158"/>
      <c r="F7" s="158"/>
      <c r="G7" s="158"/>
      <c r="H7" s="158"/>
      <c r="I7" s="158"/>
      <c r="J7" s="159"/>
      <c r="K7" s="103">
        <v>13730</v>
      </c>
      <c r="L7" s="103">
        <v>4200</v>
      </c>
      <c r="M7" s="103">
        <v>1600</v>
      </c>
      <c r="N7" s="103">
        <v>352</v>
      </c>
      <c r="O7" s="103">
        <v>3945</v>
      </c>
      <c r="P7" s="103">
        <v>0</v>
      </c>
      <c r="Q7" s="103">
        <v>690</v>
      </c>
      <c r="R7" s="103"/>
      <c r="S7" s="103"/>
      <c r="T7" s="103"/>
      <c r="U7" s="103"/>
      <c r="V7" s="244">
        <v>24517</v>
      </c>
      <c r="W7" s="245"/>
      <c r="X7" s="103">
        <v>100</v>
      </c>
      <c r="Y7" s="103"/>
      <c r="Z7" s="103">
        <v>247</v>
      </c>
      <c r="AA7" s="103">
        <v>30</v>
      </c>
      <c r="AB7" s="105">
        <v>10000</v>
      </c>
      <c r="AC7" s="103"/>
      <c r="AD7" s="103"/>
      <c r="AE7" s="106"/>
      <c r="AF7" s="240">
        <v>300</v>
      </c>
      <c r="AG7" s="241"/>
      <c r="AH7" s="97">
        <v>200</v>
      </c>
      <c r="AI7" s="97"/>
      <c r="AJ7" s="238"/>
      <c r="AK7" s="238"/>
      <c r="AL7" s="96"/>
      <c r="AM7" s="106"/>
      <c r="AN7" s="106"/>
      <c r="AO7" s="106"/>
      <c r="AP7" s="109">
        <v>10877</v>
      </c>
      <c r="AQ7" s="110">
        <v>13640</v>
      </c>
      <c r="AR7" s="238">
        <v>100</v>
      </c>
      <c r="AS7" s="238"/>
      <c r="AT7" s="238"/>
      <c r="AU7" s="111">
        <v>5877</v>
      </c>
      <c r="AV7" s="106">
        <v>539</v>
      </c>
      <c r="AW7" s="106"/>
      <c r="AX7" s="106"/>
      <c r="AY7" s="106">
        <v>10</v>
      </c>
      <c r="AZ7" s="106"/>
      <c r="BA7" s="106">
        <v>0</v>
      </c>
      <c r="BB7" s="112">
        <v>7114</v>
      </c>
      <c r="BC7" s="113"/>
      <c r="BD7" s="114"/>
      <c r="BE7" s="114"/>
      <c r="BF7" s="114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</row>
    <row r="8" spans="1:92" ht="15.75">
      <c r="A8" s="100">
        <v>4</v>
      </c>
      <c r="B8" s="189" t="s">
        <v>77</v>
      </c>
      <c r="C8" s="158"/>
      <c r="D8" s="158"/>
      <c r="E8" s="158"/>
      <c r="F8" s="158"/>
      <c r="G8" s="158"/>
      <c r="H8" s="158"/>
      <c r="I8" s="158"/>
      <c r="J8" s="159"/>
      <c r="K8" s="103">
        <v>13370</v>
      </c>
      <c r="L8" s="103">
        <v>4200</v>
      </c>
      <c r="M8" s="103">
        <v>1600</v>
      </c>
      <c r="N8" s="103">
        <v>352</v>
      </c>
      <c r="O8" s="103">
        <v>3865</v>
      </c>
      <c r="P8" s="103">
        <v>5271</v>
      </c>
      <c r="Q8" s="103">
        <v>690</v>
      </c>
      <c r="R8" s="103"/>
      <c r="S8" s="103"/>
      <c r="T8" s="103"/>
      <c r="U8" s="103"/>
      <c r="V8" s="244">
        <v>29348</v>
      </c>
      <c r="W8" s="245"/>
      <c r="X8" s="103">
        <v>100</v>
      </c>
      <c r="Y8" s="103"/>
      <c r="Z8" s="103"/>
      <c r="AA8" s="103">
        <v>30</v>
      </c>
      <c r="AB8" s="105">
        <v>1500</v>
      </c>
      <c r="AC8" s="103">
        <v>1780</v>
      </c>
      <c r="AD8" s="103"/>
      <c r="AE8" s="106"/>
      <c r="AF8" s="240">
        <v>300</v>
      </c>
      <c r="AG8" s="241"/>
      <c r="AH8" s="97">
        <v>200</v>
      </c>
      <c r="AI8" s="97">
        <v>1500</v>
      </c>
      <c r="AJ8" s="238"/>
      <c r="AK8" s="238"/>
      <c r="AL8" s="96">
        <v>500</v>
      </c>
      <c r="AM8" s="106"/>
      <c r="AN8" s="106"/>
      <c r="AO8" s="106"/>
      <c r="AP8" s="109">
        <v>5910</v>
      </c>
      <c r="AQ8" s="110">
        <v>23438</v>
      </c>
      <c r="AR8" s="238">
        <v>100</v>
      </c>
      <c r="AS8" s="238"/>
      <c r="AT8" s="238"/>
      <c r="AU8" s="111">
        <v>6424</v>
      </c>
      <c r="AV8" s="106">
        <v>0</v>
      </c>
      <c r="AW8" s="106"/>
      <c r="AX8" s="106"/>
      <c r="AY8" s="106">
        <v>10</v>
      </c>
      <c r="AZ8" s="106"/>
      <c r="BA8" s="106">
        <v>5</v>
      </c>
      <c r="BB8" s="112">
        <v>16899</v>
      </c>
      <c r="BC8" s="113"/>
      <c r="BD8" s="114"/>
      <c r="BE8" s="114"/>
      <c r="BF8" s="114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</row>
    <row r="9" spans="1:92" ht="15.75">
      <c r="A9" s="100">
        <v>5</v>
      </c>
      <c r="B9" s="189" t="s">
        <v>76</v>
      </c>
      <c r="C9" s="158"/>
      <c r="D9" s="158"/>
      <c r="E9" s="158"/>
      <c r="F9" s="158"/>
      <c r="G9" s="158"/>
      <c r="H9" s="158"/>
      <c r="I9" s="158"/>
      <c r="J9" s="159"/>
      <c r="K9" s="103">
        <v>13730</v>
      </c>
      <c r="L9" s="103">
        <v>4200</v>
      </c>
      <c r="M9" s="103">
        <v>1600</v>
      </c>
      <c r="N9" s="103">
        <v>352</v>
      </c>
      <c r="O9" s="103">
        <v>3945</v>
      </c>
      <c r="P9" s="103">
        <v>5379</v>
      </c>
      <c r="Q9" s="103">
        <v>690</v>
      </c>
      <c r="R9" s="103"/>
      <c r="S9" s="103"/>
      <c r="T9" s="103"/>
      <c r="U9" s="103"/>
      <c r="V9" s="244">
        <v>29896</v>
      </c>
      <c r="W9" s="245"/>
      <c r="X9" s="103">
        <v>100</v>
      </c>
      <c r="Y9" s="103">
        <v>200</v>
      </c>
      <c r="Z9" s="103"/>
      <c r="AA9" s="103">
        <v>30</v>
      </c>
      <c r="AB9" s="105">
        <v>8500</v>
      </c>
      <c r="AC9" s="103">
        <v>1000</v>
      </c>
      <c r="AD9" s="103"/>
      <c r="AE9" s="106"/>
      <c r="AF9" s="240">
        <v>150</v>
      </c>
      <c r="AG9" s="241"/>
      <c r="AH9" s="97">
        <v>500</v>
      </c>
      <c r="AI9" s="97"/>
      <c r="AJ9" s="238"/>
      <c r="AK9" s="238"/>
      <c r="AL9" s="96"/>
      <c r="AM9" s="106"/>
      <c r="AN9" s="106"/>
      <c r="AO9" s="106"/>
      <c r="AP9" s="109">
        <v>10480</v>
      </c>
      <c r="AQ9" s="110">
        <v>19416</v>
      </c>
      <c r="AR9" s="238">
        <v>100</v>
      </c>
      <c r="AS9" s="238"/>
      <c r="AT9" s="238"/>
      <c r="AU9" s="111">
        <v>4623</v>
      </c>
      <c r="AV9" s="106">
        <v>0</v>
      </c>
      <c r="AW9" s="106"/>
      <c r="AX9" s="106"/>
      <c r="AY9" s="106">
        <v>10</v>
      </c>
      <c r="AZ9" s="106"/>
      <c r="BA9" s="106">
        <v>0</v>
      </c>
      <c r="BB9" s="112">
        <v>14683</v>
      </c>
      <c r="BC9" s="113"/>
      <c r="BD9" s="114"/>
      <c r="BE9" s="114"/>
      <c r="BF9" s="114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</row>
    <row r="10" spans="1:92" ht="15.75">
      <c r="A10" s="100">
        <v>6</v>
      </c>
      <c r="B10" s="189" t="s">
        <v>78</v>
      </c>
      <c r="C10" s="158"/>
      <c r="D10" s="158"/>
      <c r="E10" s="158"/>
      <c r="F10" s="158"/>
      <c r="G10" s="158"/>
      <c r="H10" s="158"/>
      <c r="I10" s="158"/>
      <c r="J10" s="159"/>
      <c r="K10" s="103">
        <v>13730</v>
      </c>
      <c r="L10" s="103">
        <v>4200</v>
      </c>
      <c r="M10" s="103">
        <v>1600</v>
      </c>
      <c r="N10" s="103">
        <v>352</v>
      </c>
      <c r="O10" s="103">
        <v>3945</v>
      </c>
      <c r="P10" s="103">
        <v>0</v>
      </c>
      <c r="Q10" s="103">
        <v>690</v>
      </c>
      <c r="R10" s="103">
        <v>210</v>
      </c>
      <c r="S10" s="103"/>
      <c r="T10" s="103"/>
      <c r="U10" s="103"/>
      <c r="V10" s="244">
        <v>24727</v>
      </c>
      <c r="W10" s="245"/>
      <c r="X10" s="103">
        <v>100</v>
      </c>
      <c r="Y10" s="103"/>
      <c r="Z10" s="103">
        <v>247</v>
      </c>
      <c r="AA10" s="103">
        <v>30</v>
      </c>
      <c r="AB10" s="105">
        <v>9000</v>
      </c>
      <c r="AC10" s="103"/>
      <c r="AD10" s="103"/>
      <c r="AE10" s="106"/>
      <c r="AF10" s="240"/>
      <c r="AG10" s="241"/>
      <c r="AH10" s="97"/>
      <c r="AI10" s="97"/>
      <c r="AJ10" s="238"/>
      <c r="AK10" s="238"/>
      <c r="AL10" s="96"/>
      <c r="AM10" s="106"/>
      <c r="AN10" s="106"/>
      <c r="AO10" s="106"/>
      <c r="AP10" s="109">
        <v>9377</v>
      </c>
      <c r="AQ10" s="110">
        <v>15350</v>
      </c>
      <c r="AR10" s="238">
        <v>100</v>
      </c>
      <c r="AS10" s="238"/>
      <c r="AT10" s="238"/>
      <c r="AU10" s="111">
        <v>1080</v>
      </c>
      <c r="AV10" s="106">
        <v>0</v>
      </c>
      <c r="AW10" s="106"/>
      <c r="AX10" s="106"/>
      <c r="AY10" s="106">
        <v>10</v>
      </c>
      <c r="AZ10" s="106"/>
      <c r="BA10" s="106">
        <v>0</v>
      </c>
      <c r="BB10" s="112">
        <v>14160</v>
      </c>
      <c r="BC10" s="113"/>
      <c r="BD10" s="114"/>
      <c r="BE10" s="114"/>
      <c r="BF10" s="114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</row>
    <row r="11" spans="1:92" ht="15.75">
      <c r="A11" s="100">
        <v>7</v>
      </c>
      <c r="B11" s="189" t="s">
        <v>79</v>
      </c>
      <c r="C11" s="158"/>
      <c r="D11" s="158"/>
      <c r="E11" s="158"/>
      <c r="F11" s="158"/>
      <c r="G11" s="158"/>
      <c r="H11" s="158"/>
      <c r="I11" s="158"/>
      <c r="J11" s="159"/>
      <c r="K11" s="103">
        <v>13730</v>
      </c>
      <c r="L11" s="103">
        <v>4200</v>
      </c>
      <c r="M11" s="103">
        <v>1600</v>
      </c>
      <c r="N11" s="103">
        <v>352</v>
      </c>
      <c r="O11" s="103">
        <v>3945</v>
      </c>
      <c r="P11" s="103">
        <v>5379</v>
      </c>
      <c r="Q11" s="103">
        <v>690</v>
      </c>
      <c r="R11" s="103"/>
      <c r="S11" s="103"/>
      <c r="T11" s="103"/>
      <c r="U11" s="103"/>
      <c r="V11" s="244">
        <v>29896</v>
      </c>
      <c r="W11" s="245"/>
      <c r="X11" s="103">
        <v>100</v>
      </c>
      <c r="Y11" s="103">
        <v>300</v>
      </c>
      <c r="Z11" s="103"/>
      <c r="AA11" s="103">
        <v>30</v>
      </c>
      <c r="AB11" s="105">
        <v>11000</v>
      </c>
      <c r="AC11" s="103">
        <v>6300</v>
      </c>
      <c r="AD11" s="103"/>
      <c r="AE11" s="106"/>
      <c r="AF11" s="240">
        <v>300</v>
      </c>
      <c r="AG11" s="241"/>
      <c r="AH11" s="97">
        <v>200</v>
      </c>
      <c r="AI11" s="97"/>
      <c r="AJ11" s="238"/>
      <c r="AK11" s="238"/>
      <c r="AL11" s="96"/>
      <c r="AM11" s="106"/>
      <c r="AN11" s="106"/>
      <c r="AO11" s="106"/>
      <c r="AP11" s="109">
        <v>18230</v>
      </c>
      <c r="AQ11" s="110">
        <v>11666</v>
      </c>
      <c r="AR11" s="238">
        <v>100</v>
      </c>
      <c r="AS11" s="238"/>
      <c r="AT11" s="238"/>
      <c r="AU11" s="111">
        <v>3029</v>
      </c>
      <c r="AV11" s="106">
        <v>428</v>
      </c>
      <c r="AW11" s="106"/>
      <c r="AX11" s="106"/>
      <c r="AY11" s="106">
        <v>10</v>
      </c>
      <c r="AZ11" s="106"/>
      <c r="BA11" s="106">
        <v>0</v>
      </c>
      <c r="BB11" s="112">
        <v>8099</v>
      </c>
      <c r="BC11" s="113"/>
      <c r="BD11" s="114"/>
      <c r="BE11" s="114"/>
      <c r="BF11" s="114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</row>
    <row r="12" spans="1:92" ht="15.75">
      <c r="A12" s="100">
        <v>8</v>
      </c>
      <c r="B12" s="189" t="s">
        <v>80</v>
      </c>
      <c r="C12" s="158"/>
      <c r="D12" s="158"/>
      <c r="E12" s="158"/>
      <c r="F12" s="158"/>
      <c r="G12" s="158"/>
      <c r="H12" s="158"/>
      <c r="I12" s="158"/>
      <c r="J12" s="159"/>
      <c r="K12" s="103">
        <v>13020</v>
      </c>
      <c r="L12" s="103">
        <v>4200</v>
      </c>
      <c r="M12" s="103">
        <v>1600</v>
      </c>
      <c r="N12" s="103">
        <v>352</v>
      </c>
      <c r="O12" s="103">
        <v>3788</v>
      </c>
      <c r="P12" s="103">
        <v>5166</v>
      </c>
      <c r="Q12" s="103">
        <v>690</v>
      </c>
      <c r="R12" s="103"/>
      <c r="S12" s="103"/>
      <c r="T12" s="103"/>
      <c r="U12" s="103"/>
      <c r="V12" s="244">
        <v>28816</v>
      </c>
      <c r="W12" s="245"/>
      <c r="X12" s="103">
        <v>100</v>
      </c>
      <c r="Y12" s="103">
        <v>8</v>
      </c>
      <c r="Z12" s="103"/>
      <c r="AA12" s="103">
        <v>30</v>
      </c>
      <c r="AB12" s="105">
        <v>10000</v>
      </c>
      <c r="AC12" s="103"/>
      <c r="AD12" s="103"/>
      <c r="AE12" s="106"/>
      <c r="AF12" s="240"/>
      <c r="AG12" s="241"/>
      <c r="AH12" s="97"/>
      <c r="AI12" s="97"/>
      <c r="AJ12" s="238"/>
      <c r="AK12" s="238"/>
      <c r="AL12" s="96"/>
      <c r="AM12" s="106"/>
      <c r="AN12" s="106"/>
      <c r="AO12" s="106"/>
      <c r="AP12" s="109">
        <v>10138</v>
      </c>
      <c r="AQ12" s="110">
        <v>18678</v>
      </c>
      <c r="AR12" s="238">
        <v>100</v>
      </c>
      <c r="AS12" s="238"/>
      <c r="AT12" s="238"/>
      <c r="AU12" s="111">
        <v>0</v>
      </c>
      <c r="AV12" s="106">
        <v>0</v>
      </c>
      <c r="AW12" s="106"/>
      <c r="AX12" s="106"/>
      <c r="AY12" s="106">
        <v>10</v>
      </c>
      <c r="AZ12" s="106"/>
      <c r="BA12" s="106">
        <v>0</v>
      </c>
      <c r="BB12" s="112">
        <v>18568</v>
      </c>
      <c r="BC12" s="113"/>
      <c r="BD12" s="114"/>
      <c r="BE12" s="114"/>
      <c r="BF12" s="114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</row>
    <row r="13" spans="1:92" ht="15.75">
      <c r="A13" s="100">
        <v>9</v>
      </c>
      <c r="B13" s="189" t="s">
        <v>81</v>
      </c>
      <c r="C13" s="158"/>
      <c r="D13" s="158"/>
      <c r="E13" s="158"/>
      <c r="F13" s="158"/>
      <c r="G13" s="158"/>
      <c r="H13" s="158"/>
      <c r="I13" s="158"/>
      <c r="J13" s="159"/>
      <c r="K13" s="103">
        <v>12660</v>
      </c>
      <c r="L13" s="103">
        <v>4200</v>
      </c>
      <c r="M13" s="103">
        <v>1600</v>
      </c>
      <c r="N13" s="103">
        <v>352</v>
      </c>
      <c r="O13" s="103">
        <v>3709</v>
      </c>
      <c r="P13" s="103">
        <v>5058</v>
      </c>
      <c r="Q13" s="103">
        <v>690</v>
      </c>
      <c r="R13" s="103"/>
      <c r="S13" s="103"/>
      <c r="T13" s="103"/>
      <c r="U13" s="103"/>
      <c r="V13" s="244">
        <v>28269</v>
      </c>
      <c r="W13" s="245"/>
      <c r="X13" s="103">
        <v>70</v>
      </c>
      <c r="Y13" s="103"/>
      <c r="Z13" s="103"/>
      <c r="AA13" s="103">
        <v>30</v>
      </c>
      <c r="AB13" s="105">
        <v>7500</v>
      </c>
      <c r="AC13" s="103">
        <v>6720</v>
      </c>
      <c r="AD13" s="103"/>
      <c r="AE13" s="106"/>
      <c r="AF13" s="240"/>
      <c r="AG13" s="241"/>
      <c r="AH13" s="97">
        <v>200</v>
      </c>
      <c r="AI13" s="97"/>
      <c r="AJ13" s="238"/>
      <c r="AK13" s="238"/>
      <c r="AL13" s="96"/>
      <c r="AM13" s="106"/>
      <c r="AN13" s="106"/>
      <c r="AO13" s="106"/>
      <c r="AP13" s="109">
        <v>14520</v>
      </c>
      <c r="AQ13" s="110">
        <v>13749</v>
      </c>
      <c r="AR13" s="238">
        <v>100</v>
      </c>
      <c r="AS13" s="238"/>
      <c r="AT13" s="238"/>
      <c r="AU13" s="111">
        <v>8068</v>
      </c>
      <c r="AV13" s="106">
        <v>367</v>
      </c>
      <c r="AW13" s="106"/>
      <c r="AX13" s="106"/>
      <c r="AY13" s="106">
        <v>10</v>
      </c>
      <c r="AZ13" s="106"/>
      <c r="BA13" s="106">
        <v>0</v>
      </c>
      <c r="BB13" s="112">
        <v>5204</v>
      </c>
      <c r="BC13" s="113"/>
      <c r="BD13" s="114"/>
      <c r="BE13" s="114"/>
      <c r="BF13" s="114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</row>
    <row r="14" spans="1:92" ht="15.75">
      <c r="A14" s="100">
        <v>10</v>
      </c>
      <c r="B14" s="189" t="s">
        <v>82</v>
      </c>
      <c r="C14" s="158"/>
      <c r="D14" s="158"/>
      <c r="E14" s="158"/>
      <c r="F14" s="158"/>
      <c r="G14" s="158"/>
      <c r="H14" s="158"/>
      <c r="I14" s="158"/>
      <c r="J14" s="159"/>
      <c r="K14" s="103">
        <v>10410</v>
      </c>
      <c r="L14" s="103">
        <v>2400</v>
      </c>
      <c r="M14" s="103">
        <v>1600</v>
      </c>
      <c r="N14" s="103">
        <v>352</v>
      </c>
      <c r="O14" s="103">
        <v>2818</v>
      </c>
      <c r="P14" s="103">
        <v>0</v>
      </c>
      <c r="Q14" s="103">
        <v>690</v>
      </c>
      <c r="R14" s="103">
        <v>210</v>
      </c>
      <c r="S14" s="103"/>
      <c r="T14" s="103"/>
      <c r="U14" s="103"/>
      <c r="V14" s="244">
        <v>18480</v>
      </c>
      <c r="W14" s="245"/>
      <c r="X14" s="103">
        <v>70</v>
      </c>
      <c r="Y14" s="103">
        <v>100</v>
      </c>
      <c r="Z14" s="103">
        <v>166</v>
      </c>
      <c r="AA14" s="103">
        <v>30</v>
      </c>
      <c r="AB14" s="105">
        <v>1000</v>
      </c>
      <c r="AC14" s="103">
        <v>1510</v>
      </c>
      <c r="AD14" s="103"/>
      <c r="AE14" s="106">
        <v>0</v>
      </c>
      <c r="AF14" s="240">
        <v>300</v>
      </c>
      <c r="AG14" s="241"/>
      <c r="AH14" s="97">
        <v>200</v>
      </c>
      <c r="AI14" s="97"/>
      <c r="AJ14" s="238">
        <v>0</v>
      </c>
      <c r="AK14" s="238"/>
      <c r="AL14" s="96">
        <v>500</v>
      </c>
      <c r="AM14" s="106"/>
      <c r="AN14" s="106"/>
      <c r="AO14" s="106"/>
      <c r="AP14" s="109">
        <v>3876</v>
      </c>
      <c r="AQ14" s="110">
        <v>14604</v>
      </c>
      <c r="AR14" s="238">
        <v>100</v>
      </c>
      <c r="AS14" s="238"/>
      <c r="AT14" s="238"/>
      <c r="AU14" s="111">
        <v>6893</v>
      </c>
      <c r="AV14" s="106">
        <v>0</v>
      </c>
      <c r="AW14" s="106"/>
      <c r="AX14" s="106"/>
      <c r="AY14" s="106">
        <v>10</v>
      </c>
      <c r="AZ14" s="106"/>
      <c r="BA14" s="106">
        <v>0</v>
      </c>
      <c r="BB14" s="112">
        <v>7601</v>
      </c>
      <c r="BC14" s="113"/>
      <c r="BD14" s="114"/>
      <c r="BE14" s="114"/>
      <c r="BF14" s="114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</row>
    <row r="15" spans="1:92" ht="15.75">
      <c r="A15" s="100">
        <v>11</v>
      </c>
      <c r="B15" s="189" t="s">
        <v>83</v>
      </c>
      <c r="C15" s="158"/>
      <c r="D15" s="158"/>
      <c r="E15" s="158"/>
      <c r="F15" s="158"/>
      <c r="G15" s="158"/>
      <c r="H15" s="158"/>
      <c r="I15" s="158"/>
      <c r="J15" s="159"/>
      <c r="K15" s="103">
        <v>13020</v>
      </c>
      <c r="L15" s="103">
        <v>4200</v>
      </c>
      <c r="M15" s="103">
        <v>1600</v>
      </c>
      <c r="N15" s="103">
        <v>352</v>
      </c>
      <c r="O15" s="103">
        <v>3788</v>
      </c>
      <c r="P15" s="103">
        <v>5166</v>
      </c>
      <c r="Q15" s="103">
        <v>690</v>
      </c>
      <c r="R15" s="103"/>
      <c r="S15" s="103"/>
      <c r="T15" s="103"/>
      <c r="U15" s="103"/>
      <c r="V15" s="244">
        <v>28816</v>
      </c>
      <c r="W15" s="245"/>
      <c r="X15" s="103">
        <v>70</v>
      </c>
      <c r="Y15" s="103"/>
      <c r="Z15" s="103"/>
      <c r="AA15" s="103">
        <v>30</v>
      </c>
      <c r="AB15" s="105">
        <v>15000</v>
      </c>
      <c r="AC15" s="103"/>
      <c r="AD15" s="103"/>
      <c r="AE15" s="106"/>
      <c r="AF15" s="240"/>
      <c r="AG15" s="241"/>
      <c r="AH15" s="97">
        <v>200</v>
      </c>
      <c r="AI15" s="97"/>
      <c r="AJ15" s="238"/>
      <c r="AK15" s="238"/>
      <c r="AL15" s="96"/>
      <c r="AM15" s="106"/>
      <c r="AN15" s="106"/>
      <c r="AO15" s="106"/>
      <c r="AP15" s="109">
        <v>15300</v>
      </c>
      <c r="AQ15" s="110">
        <v>13516</v>
      </c>
      <c r="AR15" s="238">
        <v>100</v>
      </c>
      <c r="AS15" s="238"/>
      <c r="AT15" s="238"/>
      <c r="AU15" s="111">
        <v>0</v>
      </c>
      <c r="AV15" s="106">
        <v>0</v>
      </c>
      <c r="AW15" s="106"/>
      <c r="AX15" s="106"/>
      <c r="AY15" s="106">
        <v>10</v>
      </c>
      <c r="AZ15" s="106"/>
      <c r="BA15" s="106">
        <v>0</v>
      </c>
      <c r="BB15" s="112">
        <v>13406</v>
      </c>
      <c r="BC15" s="113"/>
      <c r="BD15" s="114"/>
      <c r="BE15" s="114"/>
      <c r="BF15" s="114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</row>
    <row r="16" spans="1:92" ht="15.75">
      <c r="A16" s="100">
        <v>12</v>
      </c>
      <c r="B16" s="189" t="s">
        <v>84</v>
      </c>
      <c r="C16" s="158"/>
      <c r="D16" s="158"/>
      <c r="E16" s="158"/>
      <c r="F16" s="158"/>
      <c r="G16" s="158"/>
      <c r="H16" s="158"/>
      <c r="I16" s="158"/>
      <c r="J16" s="159"/>
      <c r="K16" s="103">
        <v>10200</v>
      </c>
      <c r="L16" s="103">
        <v>2400</v>
      </c>
      <c r="M16" s="103">
        <v>1600</v>
      </c>
      <c r="N16" s="103">
        <v>352</v>
      </c>
      <c r="O16" s="103">
        <v>2772</v>
      </c>
      <c r="P16" s="103">
        <v>3780</v>
      </c>
      <c r="Q16" s="103">
        <v>690</v>
      </c>
      <c r="R16" s="103"/>
      <c r="S16" s="103"/>
      <c r="T16" s="103"/>
      <c r="U16" s="103"/>
      <c r="V16" s="244">
        <v>21794</v>
      </c>
      <c r="W16" s="245"/>
      <c r="X16" s="103">
        <v>70</v>
      </c>
      <c r="Y16" s="103"/>
      <c r="Z16" s="103"/>
      <c r="AA16" s="103">
        <v>30</v>
      </c>
      <c r="AB16" s="105">
        <v>5000</v>
      </c>
      <c r="AC16" s="103">
        <v>5050</v>
      </c>
      <c r="AD16" s="103"/>
      <c r="AE16" s="106"/>
      <c r="AF16" s="240">
        <v>300</v>
      </c>
      <c r="AG16" s="241"/>
      <c r="AH16" s="97">
        <v>200</v>
      </c>
      <c r="AI16" s="97"/>
      <c r="AJ16" s="238"/>
      <c r="AK16" s="238"/>
      <c r="AL16" s="96"/>
      <c r="AM16" s="106"/>
      <c r="AN16" s="106"/>
      <c r="AO16" s="106"/>
      <c r="AP16" s="109">
        <v>10650</v>
      </c>
      <c r="AQ16" s="110">
        <v>11144</v>
      </c>
      <c r="AR16" s="238">
        <v>100</v>
      </c>
      <c r="AS16" s="238"/>
      <c r="AT16" s="238"/>
      <c r="AU16" s="111">
        <v>6764</v>
      </c>
      <c r="AV16" s="106">
        <v>241</v>
      </c>
      <c r="AW16" s="106"/>
      <c r="AX16" s="106"/>
      <c r="AY16" s="106">
        <v>10</v>
      </c>
      <c r="AZ16" s="106"/>
      <c r="BA16" s="106">
        <v>0</v>
      </c>
      <c r="BB16" s="112">
        <v>4029</v>
      </c>
      <c r="BC16" s="113"/>
      <c r="BD16" s="114"/>
      <c r="BE16" s="114"/>
      <c r="BF16" s="114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</row>
    <row r="17" spans="1:92" ht="15.75">
      <c r="A17" s="100">
        <v>13</v>
      </c>
      <c r="B17" s="189" t="s">
        <v>183</v>
      </c>
      <c r="C17" s="158"/>
      <c r="D17" s="158"/>
      <c r="E17" s="158"/>
      <c r="F17" s="158"/>
      <c r="G17" s="158"/>
      <c r="H17" s="158"/>
      <c r="I17" s="158"/>
      <c r="J17" s="159"/>
      <c r="K17" s="103">
        <v>10200</v>
      </c>
      <c r="L17" s="103">
        <v>2400</v>
      </c>
      <c r="M17" s="103">
        <v>1600</v>
      </c>
      <c r="N17" s="103">
        <v>352</v>
      </c>
      <c r="O17" s="103">
        <v>2772</v>
      </c>
      <c r="P17" s="103">
        <v>0</v>
      </c>
      <c r="Q17" s="103">
        <v>690</v>
      </c>
      <c r="R17" s="103"/>
      <c r="S17" s="103"/>
      <c r="T17" s="103"/>
      <c r="U17" s="103"/>
      <c r="V17" s="244">
        <v>18014</v>
      </c>
      <c r="W17" s="245"/>
      <c r="X17" s="103">
        <v>70</v>
      </c>
      <c r="Y17" s="103"/>
      <c r="Z17" s="103">
        <v>247</v>
      </c>
      <c r="AA17" s="103">
        <v>30</v>
      </c>
      <c r="AB17" s="105">
        <v>3000</v>
      </c>
      <c r="AC17" s="103">
        <v>3100</v>
      </c>
      <c r="AD17" s="103"/>
      <c r="AE17" s="106"/>
      <c r="AF17" s="240">
        <v>300</v>
      </c>
      <c r="AG17" s="241"/>
      <c r="AH17" s="97">
        <v>200</v>
      </c>
      <c r="AI17" s="97">
        <v>375</v>
      </c>
      <c r="AJ17" s="238">
        <v>0</v>
      </c>
      <c r="AK17" s="238"/>
      <c r="AL17" s="96"/>
      <c r="AM17" s="106"/>
      <c r="AN17" s="106"/>
      <c r="AO17" s="106"/>
      <c r="AP17" s="109">
        <v>7322</v>
      </c>
      <c r="AQ17" s="110">
        <v>10692</v>
      </c>
      <c r="AR17" s="238">
        <v>100</v>
      </c>
      <c r="AS17" s="238"/>
      <c r="AT17" s="238"/>
      <c r="AU17" s="111">
        <v>5143</v>
      </c>
      <c r="AV17" s="106">
        <v>118</v>
      </c>
      <c r="AW17" s="106"/>
      <c r="AX17" s="106"/>
      <c r="AY17" s="106">
        <v>10</v>
      </c>
      <c r="AZ17" s="106"/>
      <c r="BA17" s="106">
        <v>0</v>
      </c>
      <c r="BB17" s="112">
        <v>5321</v>
      </c>
      <c r="BC17" s="113"/>
      <c r="BD17" s="114"/>
      <c r="BE17" s="114"/>
      <c r="BF17" s="114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</row>
    <row r="18" spans="1:92" ht="15.75">
      <c r="A18" s="100">
        <v>14</v>
      </c>
      <c r="B18" s="189" t="s">
        <v>85</v>
      </c>
      <c r="C18" s="158"/>
      <c r="D18" s="158"/>
      <c r="E18" s="158"/>
      <c r="F18" s="158"/>
      <c r="G18" s="158"/>
      <c r="H18" s="158"/>
      <c r="I18" s="158"/>
      <c r="J18" s="159"/>
      <c r="K18" s="103">
        <v>10200</v>
      </c>
      <c r="L18" s="103">
        <v>2400</v>
      </c>
      <c r="M18" s="103">
        <v>1600</v>
      </c>
      <c r="N18" s="103">
        <v>352</v>
      </c>
      <c r="O18" s="103">
        <v>2772</v>
      </c>
      <c r="P18" s="103">
        <v>0</v>
      </c>
      <c r="Q18" s="103">
        <v>690</v>
      </c>
      <c r="R18" s="103"/>
      <c r="S18" s="103"/>
      <c r="T18" s="103"/>
      <c r="U18" s="103"/>
      <c r="V18" s="244">
        <v>18014</v>
      </c>
      <c r="W18" s="245"/>
      <c r="X18" s="103">
        <v>70</v>
      </c>
      <c r="Y18" s="103"/>
      <c r="Z18" s="103">
        <v>247</v>
      </c>
      <c r="AA18" s="103">
        <v>30</v>
      </c>
      <c r="AB18" s="105">
        <v>2500</v>
      </c>
      <c r="AC18" s="103">
        <v>2260</v>
      </c>
      <c r="AD18" s="103"/>
      <c r="AE18" s="106"/>
      <c r="AF18" s="240"/>
      <c r="AG18" s="241"/>
      <c r="AH18" s="97">
        <v>200</v>
      </c>
      <c r="AI18" s="97"/>
      <c r="AJ18" s="238">
        <v>0</v>
      </c>
      <c r="AK18" s="238"/>
      <c r="AL18" s="96"/>
      <c r="AM18" s="106"/>
      <c r="AN18" s="106"/>
      <c r="AO18" s="106"/>
      <c r="AP18" s="109">
        <v>5307</v>
      </c>
      <c r="AQ18" s="110">
        <v>12707</v>
      </c>
      <c r="AR18" s="238">
        <v>100</v>
      </c>
      <c r="AS18" s="238"/>
      <c r="AT18" s="238"/>
      <c r="AU18" s="111">
        <v>6369</v>
      </c>
      <c r="AV18" s="106">
        <v>178</v>
      </c>
      <c r="AW18" s="106"/>
      <c r="AX18" s="106"/>
      <c r="AY18" s="106">
        <v>10</v>
      </c>
      <c r="AZ18" s="106"/>
      <c r="BA18" s="106">
        <v>0</v>
      </c>
      <c r="BB18" s="112">
        <v>6050</v>
      </c>
      <c r="BC18" s="113"/>
      <c r="BD18" s="114"/>
      <c r="BE18" s="114"/>
      <c r="BF18" s="114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</row>
    <row r="19" spans="1:92" ht="15.75">
      <c r="A19" s="100">
        <v>15</v>
      </c>
      <c r="B19" s="189" t="s">
        <v>86</v>
      </c>
      <c r="C19" s="158"/>
      <c r="D19" s="158"/>
      <c r="E19" s="158"/>
      <c r="F19" s="158"/>
      <c r="G19" s="158"/>
      <c r="H19" s="158"/>
      <c r="I19" s="158"/>
      <c r="J19" s="159"/>
      <c r="K19" s="103">
        <v>10200</v>
      </c>
      <c r="L19" s="103">
        <v>2400</v>
      </c>
      <c r="M19" s="103">
        <v>1600</v>
      </c>
      <c r="N19" s="103">
        <v>352</v>
      </c>
      <c r="O19" s="103">
        <v>2772</v>
      </c>
      <c r="P19" s="103">
        <v>3780</v>
      </c>
      <c r="Q19" s="103">
        <v>690</v>
      </c>
      <c r="R19" s="103">
        <v>210</v>
      </c>
      <c r="S19" s="103"/>
      <c r="T19" s="103"/>
      <c r="U19" s="103"/>
      <c r="V19" s="244">
        <v>22004</v>
      </c>
      <c r="W19" s="245"/>
      <c r="X19" s="103">
        <v>70</v>
      </c>
      <c r="Y19" s="103"/>
      <c r="Z19" s="103"/>
      <c r="AA19" s="103">
        <v>30</v>
      </c>
      <c r="AB19" s="105">
        <v>2000</v>
      </c>
      <c r="AC19" s="103">
        <v>4320</v>
      </c>
      <c r="AD19" s="103"/>
      <c r="AE19" s="106"/>
      <c r="AF19" s="240">
        <v>300</v>
      </c>
      <c r="AG19" s="241"/>
      <c r="AH19" s="97">
        <v>200</v>
      </c>
      <c r="AI19" s="97"/>
      <c r="AJ19" s="238">
        <v>0</v>
      </c>
      <c r="AK19" s="238"/>
      <c r="AL19" s="96"/>
      <c r="AM19" s="106"/>
      <c r="AN19" s="106"/>
      <c r="AO19" s="106"/>
      <c r="AP19" s="109">
        <v>6920</v>
      </c>
      <c r="AQ19" s="110">
        <v>15084</v>
      </c>
      <c r="AR19" s="238">
        <v>100</v>
      </c>
      <c r="AS19" s="238"/>
      <c r="AT19" s="238"/>
      <c r="AU19" s="111">
        <v>3706</v>
      </c>
      <c r="AV19" s="106">
        <v>313</v>
      </c>
      <c r="AW19" s="106"/>
      <c r="AX19" s="106"/>
      <c r="AY19" s="106">
        <v>10</v>
      </c>
      <c r="AZ19" s="106"/>
      <c r="BA19" s="106">
        <v>0</v>
      </c>
      <c r="BB19" s="112">
        <v>10955</v>
      </c>
      <c r="BC19" s="113"/>
      <c r="BD19" s="114"/>
      <c r="BE19" s="114"/>
      <c r="BF19" s="114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</row>
    <row r="20" spans="1:92" ht="12.75">
      <c r="A20" s="116"/>
      <c r="B20" s="189" t="s">
        <v>9</v>
      </c>
      <c r="C20" s="158"/>
      <c r="D20" s="158"/>
      <c r="E20" s="158"/>
      <c r="F20" s="158"/>
      <c r="G20" s="158"/>
      <c r="H20" s="158"/>
      <c r="I20" s="158"/>
      <c r="J20" s="159"/>
      <c r="K20" s="117">
        <v>187080</v>
      </c>
      <c r="L20" s="118">
        <v>54000</v>
      </c>
      <c r="M20" s="119">
        <v>24000</v>
      </c>
      <c r="N20" s="117">
        <v>5280</v>
      </c>
      <c r="O20" s="117">
        <v>53038</v>
      </c>
      <c r="P20" s="117">
        <v>50163</v>
      </c>
      <c r="Q20" s="117">
        <v>10350</v>
      </c>
      <c r="R20" s="117">
        <v>1030</v>
      </c>
      <c r="S20" s="117">
        <v>0</v>
      </c>
      <c r="T20" s="117">
        <v>0</v>
      </c>
      <c r="U20" s="117">
        <v>0</v>
      </c>
      <c r="V20" s="160">
        <v>384941</v>
      </c>
      <c r="W20" s="161"/>
      <c r="X20" s="117">
        <v>1290</v>
      </c>
      <c r="Y20" s="117">
        <v>1108</v>
      </c>
      <c r="Z20" s="117">
        <v>1154</v>
      </c>
      <c r="AA20" s="117">
        <v>450</v>
      </c>
      <c r="AB20" s="105">
        <v>102000</v>
      </c>
      <c r="AC20" s="117">
        <v>38040</v>
      </c>
      <c r="AD20" s="117">
        <v>1770</v>
      </c>
      <c r="AE20" s="121">
        <v>0</v>
      </c>
      <c r="AF20" s="101">
        <v>2550</v>
      </c>
      <c r="AG20" s="102"/>
      <c r="AH20" s="123">
        <v>2900</v>
      </c>
      <c r="AI20" s="123">
        <v>1875</v>
      </c>
      <c r="AJ20" s="402">
        <v>0</v>
      </c>
      <c r="AK20" s="402"/>
      <c r="AL20" s="124">
        <v>1000</v>
      </c>
      <c r="AM20" s="121">
        <v>0</v>
      </c>
      <c r="AN20" s="121">
        <v>0</v>
      </c>
      <c r="AO20" s="121">
        <v>0</v>
      </c>
      <c r="AP20" s="125">
        <v>154137</v>
      </c>
      <c r="AQ20" s="126">
        <v>230804</v>
      </c>
      <c r="AR20" s="341">
        <v>1500</v>
      </c>
      <c r="AS20" s="341"/>
      <c r="AT20" s="341"/>
      <c r="AU20" s="127">
        <v>62202</v>
      </c>
      <c r="AV20" s="121">
        <v>2805</v>
      </c>
      <c r="AW20" s="121">
        <v>0</v>
      </c>
      <c r="AX20" s="121">
        <v>0</v>
      </c>
      <c r="AY20" s="121">
        <v>140</v>
      </c>
      <c r="AZ20" s="121">
        <v>0</v>
      </c>
      <c r="BA20" s="121">
        <v>5</v>
      </c>
      <c r="BB20" s="121">
        <v>164152</v>
      </c>
      <c r="BC20" s="113"/>
      <c r="BD20" s="128"/>
      <c r="BE20" s="128"/>
      <c r="BF20" s="128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ht="24" thickBot="1">
      <c r="A21" s="254" t="s">
        <v>187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35" t="s">
        <v>189</v>
      </c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88"/>
      <c r="BD21" s="88"/>
      <c r="BE21" s="88"/>
      <c r="BF21" s="88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</row>
    <row r="22" spans="1:92" ht="12.75">
      <c r="A22" s="332">
        <v>2</v>
      </c>
      <c r="B22" s="363" t="s">
        <v>49</v>
      </c>
      <c r="C22" s="394"/>
      <c r="D22" s="394"/>
      <c r="E22" s="394"/>
      <c r="F22" s="394"/>
      <c r="G22" s="394"/>
      <c r="H22" s="394"/>
      <c r="I22" s="394"/>
      <c r="J22" s="395"/>
      <c r="K22" s="335" t="s">
        <v>29</v>
      </c>
      <c r="L22" s="335" t="s">
        <v>47</v>
      </c>
      <c r="M22" s="335" t="s">
        <v>30</v>
      </c>
      <c r="N22" s="91" t="s">
        <v>58</v>
      </c>
      <c r="O22" s="335" t="s">
        <v>46</v>
      </c>
      <c r="P22" s="335" t="s">
        <v>1</v>
      </c>
      <c r="Q22" s="90" t="s">
        <v>2</v>
      </c>
      <c r="R22" s="335" t="s">
        <v>48</v>
      </c>
      <c r="S22" s="335" t="s">
        <v>45</v>
      </c>
      <c r="T22" s="335" t="s">
        <v>31</v>
      </c>
      <c r="U22" s="335" t="s">
        <v>42</v>
      </c>
      <c r="V22" s="335" t="s">
        <v>9</v>
      </c>
      <c r="W22" s="335"/>
      <c r="X22" s="356" t="s">
        <v>8</v>
      </c>
      <c r="Y22" s="356" t="s">
        <v>43</v>
      </c>
      <c r="Z22" s="335" t="s">
        <v>26</v>
      </c>
      <c r="AA22" s="335" t="s">
        <v>32</v>
      </c>
      <c r="AB22" s="335" t="s">
        <v>33</v>
      </c>
      <c r="AC22" s="335" t="s">
        <v>4</v>
      </c>
      <c r="AD22" s="236" t="s">
        <v>6</v>
      </c>
      <c r="AE22" s="335" t="s">
        <v>44</v>
      </c>
      <c r="AF22" s="356" t="s">
        <v>5</v>
      </c>
      <c r="AG22" s="356"/>
      <c r="AH22" s="356" t="s">
        <v>34</v>
      </c>
      <c r="AI22" s="356" t="s">
        <v>45</v>
      </c>
      <c r="AJ22" s="335" t="s">
        <v>184</v>
      </c>
      <c r="AK22" s="335"/>
      <c r="AL22" s="90" t="s">
        <v>40</v>
      </c>
      <c r="AM22" s="90" t="s">
        <v>40</v>
      </c>
      <c r="AN22" s="90" t="s">
        <v>7</v>
      </c>
      <c r="AO22" s="335" t="s">
        <v>3</v>
      </c>
      <c r="AP22" s="393" t="s">
        <v>35</v>
      </c>
      <c r="AQ22" s="392" t="s">
        <v>20</v>
      </c>
      <c r="AR22" s="239" t="s">
        <v>36</v>
      </c>
      <c r="AS22" s="239"/>
      <c r="AT22" s="239"/>
      <c r="AU22" s="239" t="s">
        <v>16</v>
      </c>
      <c r="AV22" s="239" t="s">
        <v>17</v>
      </c>
      <c r="AW22" s="239" t="s">
        <v>25</v>
      </c>
      <c r="AX22" s="239" t="s">
        <v>27</v>
      </c>
      <c r="AY22" s="239" t="s">
        <v>18</v>
      </c>
      <c r="AZ22" s="239" t="s">
        <v>52</v>
      </c>
      <c r="BA22" s="239" t="s">
        <v>59</v>
      </c>
      <c r="BB22" s="392" t="s">
        <v>39</v>
      </c>
      <c r="BC22" s="334">
        <v>2</v>
      </c>
      <c r="BD22" s="92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</row>
    <row r="23" spans="1:92" ht="13.5" thickBot="1">
      <c r="A23" s="333"/>
      <c r="B23" s="396"/>
      <c r="C23" s="397"/>
      <c r="D23" s="397"/>
      <c r="E23" s="397"/>
      <c r="F23" s="397"/>
      <c r="G23" s="397"/>
      <c r="H23" s="397"/>
      <c r="I23" s="397"/>
      <c r="J23" s="398"/>
      <c r="K23" s="335"/>
      <c r="L23" s="335"/>
      <c r="M23" s="335"/>
      <c r="N23" s="90"/>
      <c r="O23" s="335"/>
      <c r="P23" s="335"/>
      <c r="Q23" s="90"/>
      <c r="R23" s="335"/>
      <c r="S23" s="335"/>
      <c r="T23" s="335"/>
      <c r="U23" s="335"/>
      <c r="V23" s="335"/>
      <c r="W23" s="335"/>
      <c r="X23" s="356"/>
      <c r="Y23" s="356"/>
      <c r="Z23" s="335"/>
      <c r="AA23" s="335"/>
      <c r="AB23" s="335"/>
      <c r="AC23" s="335"/>
      <c r="AD23" s="237"/>
      <c r="AE23" s="335"/>
      <c r="AF23" s="356"/>
      <c r="AG23" s="356"/>
      <c r="AH23" s="356"/>
      <c r="AI23" s="356"/>
      <c r="AJ23" s="335"/>
      <c r="AK23" s="335"/>
      <c r="AL23" s="90" t="s">
        <v>44</v>
      </c>
      <c r="AM23" s="90" t="s">
        <v>6</v>
      </c>
      <c r="AN23" s="90"/>
      <c r="AO23" s="335"/>
      <c r="AP23" s="393"/>
      <c r="AQ23" s="392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392"/>
      <c r="BC23" s="334"/>
      <c r="BD23" s="92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</row>
    <row r="24" spans="1:92" ht="15.75">
      <c r="A24" s="333"/>
      <c r="B24" s="399"/>
      <c r="C24" s="400"/>
      <c r="D24" s="400"/>
      <c r="E24" s="400"/>
      <c r="F24" s="400"/>
      <c r="G24" s="400"/>
      <c r="H24" s="400"/>
      <c r="I24" s="400"/>
      <c r="J24" s="401"/>
      <c r="K24" s="96">
        <v>1</v>
      </c>
      <c r="L24" s="96">
        <v>2</v>
      </c>
      <c r="M24" s="96">
        <v>3</v>
      </c>
      <c r="N24" s="96"/>
      <c r="O24" s="96">
        <v>4</v>
      </c>
      <c r="P24" s="96">
        <v>5</v>
      </c>
      <c r="Q24" s="96">
        <v>6</v>
      </c>
      <c r="R24" s="96">
        <v>7</v>
      </c>
      <c r="S24" s="96">
        <v>8</v>
      </c>
      <c r="T24" s="96">
        <v>9</v>
      </c>
      <c r="U24" s="96">
        <v>10</v>
      </c>
      <c r="V24" s="238">
        <v>11</v>
      </c>
      <c r="W24" s="238"/>
      <c r="X24" s="96">
        <v>12</v>
      </c>
      <c r="Y24" s="96">
        <v>13</v>
      </c>
      <c r="Z24" s="96">
        <v>14</v>
      </c>
      <c r="AA24" s="96">
        <v>15</v>
      </c>
      <c r="AB24" s="90">
        <v>16</v>
      </c>
      <c r="AC24" s="96">
        <v>17</v>
      </c>
      <c r="AD24" s="96">
        <v>18</v>
      </c>
      <c r="AE24" s="96">
        <v>19</v>
      </c>
      <c r="AF24" s="386">
        <v>20</v>
      </c>
      <c r="AG24" s="386"/>
      <c r="AH24" s="97">
        <v>21</v>
      </c>
      <c r="AI24" s="97">
        <v>22</v>
      </c>
      <c r="AJ24" s="386">
        <v>23</v>
      </c>
      <c r="AK24" s="386"/>
      <c r="AL24" s="97">
        <v>24</v>
      </c>
      <c r="AM24" s="96">
        <v>25</v>
      </c>
      <c r="AN24" s="96">
        <v>26</v>
      </c>
      <c r="AO24" s="96">
        <v>27</v>
      </c>
      <c r="AP24" s="96">
        <v>28</v>
      </c>
      <c r="AQ24" s="96">
        <v>29</v>
      </c>
      <c r="AR24" s="238">
        <v>30</v>
      </c>
      <c r="AS24" s="238"/>
      <c r="AT24" s="238"/>
      <c r="AU24" s="96">
        <v>31</v>
      </c>
      <c r="AV24" s="96">
        <v>32</v>
      </c>
      <c r="AW24" s="96">
        <v>33</v>
      </c>
      <c r="AX24" s="96">
        <v>34</v>
      </c>
      <c r="AY24" s="96">
        <v>35</v>
      </c>
      <c r="AZ24" s="96">
        <v>36</v>
      </c>
      <c r="BA24" s="96">
        <v>36</v>
      </c>
      <c r="BB24" s="96">
        <v>37</v>
      </c>
      <c r="BC24" s="334"/>
      <c r="BD24" s="98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</row>
    <row r="25" spans="1:92" ht="15.75">
      <c r="A25" s="100">
        <v>16</v>
      </c>
      <c r="B25" s="189" t="s">
        <v>87</v>
      </c>
      <c r="C25" s="158"/>
      <c r="D25" s="158"/>
      <c r="E25" s="158"/>
      <c r="F25" s="158"/>
      <c r="G25" s="158"/>
      <c r="H25" s="158"/>
      <c r="I25" s="158"/>
      <c r="J25" s="159"/>
      <c r="K25" s="103">
        <v>9990</v>
      </c>
      <c r="L25" s="103">
        <v>2400</v>
      </c>
      <c r="M25" s="103">
        <v>1600</v>
      </c>
      <c r="N25" s="103">
        <v>352</v>
      </c>
      <c r="O25" s="103">
        <v>2726</v>
      </c>
      <c r="P25" s="103">
        <v>3717</v>
      </c>
      <c r="Q25" s="103">
        <v>690</v>
      </c>
      <c r="R25" s="103"/>
      <c r="S25" s="103"/>
      <c r="T25" s="103"/>
      <c r="U25" s="103"/>
      <c r="V25" s="244">
        <v>21475</v>
      </c>
      <c r="W25" s="245"/>
      <c r="X25" s="103">
        <v>70</v>
      </c>
      <c r="Y25" s="103"/>
      <c r="Z25" s="103"/>
      <c r="AA25" s="103">
        <v>30</v>
      </c>
      <c r="AB25" s="105">
        <v>5000</v>
      </c>
      <c r="AC25" s="103">
        <v>3950</v>
      </c>
      <c r="AD25" s="103"/>
      <c r="AE25" s="106"/>
      <c r="AF25" s="240">
        <v>300</v>
      </c>
      <c r="AG25" s="241"/>
      <c r="AH25" s="97">
        <v>200</v>
      </c>
      <c r="AI25" s="97"/>
      <c r="AJ25" s="238"/>
      <c r="AK25" s="238"/>
      <c r="AL25" s="96"/>
      <c r="AM25" s="106"/>
      <c r="AN25" s="106"/>
      <c r="AO25" s="106"/>
      <c r="AP25" s="109">
        <v>9550</v>
      </c>
      <c r="AQ25" s="110">
        <v>11925</v>
      </c>
      <c r="AR25" s="238">
        <v>100</v>
      </c>
      <c r="AS25" s="238"/>
      <c r="AT25" s="238"/>
      <c r="AU25" s="111">
        <v>0</v>
      </c>
      <c r="AV25" s="106">
        <v>65</v>
      </c>
      <c r="AW25" s="106"/>
      <c r="AX25" s="106"/>
      <c r="AY25" s="106">
        <v>10</v>
      </c>
      <c r="AZ25" s="106"/>
      <c r="BA25" s="106">
        <v>0</v>
      </c>
      <c r="BB25" s="112">
        <v>11750</v>
      </c>
      <c r="BC25" s="113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</row>
    <row r="26" spans="1:92" ht="15.75">
      <c r="A26" s="100">
        <v>17</v>
      </c>
      <c r="B26" s="189" t="s">
        <v>88</v>
      </c>
      <c r="C26" s="158"/>
      <c r="D26" s="158"/>
      <c r="E26" s="158"/>
      <c r="F26" s="158"/>
      <c r="G26" s="158"/>
      <c r="H26" s="158"/>
      <c r="I26" s="158"/>
      <c r="J26" s="159"/>
      <c r="K26" s="103">
        <v>9580</v>
      </c>
      <c r="L26" s="103">
        <v>2400</v>
      </c>
      <c r="M26" s="103">
        <v>1600</v>
      </c>
      <c r="N26" s="103">
        <v>352</v>
      </c>
      <c r="O26" s="103">
        <v>2636</v>
      </c>
      <c r="P26" s="103">
        <v>3594</v>
      </c>
      <c r="Q26" s="103">
        <v>690</v>
      </c>
      <c r="R26" s="103"/>
      <c r="S26" s="103"/>
      <c r="T26" s="103"/>
      <c r="U26" s="103"/>
      <c r="V26" s="244">
        <v>20852</v>
      </c>
      <c r="W26" s="245"/>
      <c r="X26" s="103">
        <v>70</v>
      </c>
      <c r="Y26" s="103"/>
      <c r="Z26" s="103"/>
      <c r="AA26" s="103">
        <v>30</v>
      </c>
      <c r="AB26" s="105">
        <v>2000</v>
      </c>
      <c r="AC26" s="103">
        <v>2640</v>
      </c>
      <c r="AD26" s="103"/>
      <c r="AE26" s="106"/>
      <c r="AF26" s="240">
        <v>300</v>
      </c>
      <c r="AG26" s="241"/>
      <c r="AH26" s="97">
        <v>200</v>
      </c>
      <c r="AI26" s="97"/>
      <c r="AJ26" s="238"/>
      <c r="AK26" s="238"/>
      <c r="AL26" s="96"/>
      <c r="AM26" s="106"/>
      <c r="AN26" s="106"/>
      <c r="AO26" s="106"/>
      <c r="AP26" s="109">
        <v>5240</v>
      </c>
      <c r="AQ26" s="110">
        <v>15612</v>
      </c>
      <c r="AR26" s="238">
        <v>100</v>
      </c>
      <c r="AS26" s="238"/>
      <c r="AT26" s="238"/>
      <c r="AU26" s="111">
        <v>6393</v>
      </c>
      <c r="AV26" s="106">
        <v>0</v>
      </c>
      <c r="AW26" s="106"/>
      <c r="AX26" s="106"/>
      <c r="AY26" s="106">
        <v>0</v>
      </c>
      <c r="AZ26" s="106"/>
      <c r="BA26" s="106">
        <v>0</v>
      </c>
      <c r="BB26" s="112">
        <v>9119</v>
      </c>
      <c r="BC26" s="113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</row>
    <row r="27" spans="1:92" ht="15.75">
      <c r="A27" s="100">
        <v>18</v>
      </c>
      <c r="B27" s="189" t="s">
        <v>89</v>
      </c>
      <c r="C27" s="158"/>
      <c r="D27" s="158"/>
      <c r="E27" s="158"/>
      <c r="F27" s="158"/>
      <c r="G27" s="158"/>
      <c r="H27" s="158"/>
      <c r="I27" s="158"/>
      <c r="J27" s="159"/>
      <c r="K27" s="103">
        <v>9800</v>
      </c>
      <c r="L27" s="103">
        <v>2400</v>
      </c>
      <c r="M27" s="103">
        <v>1600</v>
      </c>
      <c r="N27" s="103">
        <v>352</v>
      </c>
      <c r="O27" s="103">
        <v>2684</v>
      </c>
      <c r="P27" s="103">
        <v>0</v>
      </c>
      <c r="Q27" s="103">
        <v>690</v>
      </c>
      <c r="R27" s="103"/>
      <c r="S27" s="103"/>
      <c r="T27" s="103"/>
      <c r="U27" s="103"/>
      <c r="V27" s="244">
        <v>17526</v>
      </c>
      <c r="W27" s="245"/>
      <c r="X27" s="103">
        <v>70</v>
      </c>
      <c r="Y27" s="103"/>
      <c r="Z27" s="103">
        <v>166</v>
      </c>
      <c r="AA27" s="103">
        <v>30</v>
      </c>
      <c r="AB27" s="105">
        <v>5000</v>
      </c>
      <c r="AC27" s="103">
        <v>3450</v>
      </c>
      <c r="AD27" s="103"/>
      <c r="AE27" s="106"/>
      <c r="AF27" s="240"/>
      <c r="AG27" s="241"/>
      <c r="AH27" s="97">
        <v>500</v>
      </c>
      <c r="AI27" s="97"/>
      <c r="AJ27" s="238"/>
      <c r="AK27" s="238"/>
      <c r="AL27" s="96"/>
      <c r="AM27" s="106"/>
      <c r="AN27" s="106"/>
      <c r="AO27" s="106"/>
      <c r="AP27" s="109">
        <v>9216</v>
      </c>
      <c r="AQ27" s="110">
        <v>8310</v>
      </c>
      <c r="AR27" s="238">
        <v>100</v>
      </c>
      <c r="AS27" s="238"/>
      <c r="AT27" s="238"/>
      <c r="AU27" s="111">
        <v>5669</v>
      </c>
      <c r="AV27" s="106">
        <v>0</v>
      </c>
      <c r="AW27" s="106"/>
      <c r="AX27" s="106"/>
      <c r="AY27" s="106">
        <v>10</v>
      </c>
      <c r="AZ27" s="106"/>
      <c r="BA27" s="106">
        <v>0</v>
      </c>
      <c r="BB27" s="112">
        <v>2531</v>
      </c>
      <c r="BC27" s="113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</row>
    <row r="28" spans="1:92" ht="15.75">
      <c r="A28" s="100">
        <v>19</v>
      </c>
      <c r="B28" s="189" t="s">
        <v>181</v>
      </c>
      <c r="C28" s="158"/>
      <c r="D28" s="158"/>
      <c r="E28" s="158"/>
      <c r="F28" s="158"/>
      <c r="G28" s="158"/>
      <c r="H28" s="158"/>
      <c r="I28" s="158"/>
      <c r="J28" s="159"/>
      <c r="K28" s="103">
        <v>9580</v>
      </c>
      <c r="L28" s="103">
        <v>2400</v>
      </c>
      <c r="M28" s="103">
        <v>1600</v>
      </c>
      <c r="N28" s="103">
        <v>352</v>
      </c>
      <c r="O28" s="103">
        <v>2636</v>
      </c>
      <c r="P28" s="103">
        <v>3594</v>
      </c>
      <c r="Q28" s="103">
        <v>690</v>
      </c>
      <c r="R28" s="103"/>
      <c r="S28" s="103"/>
      <c r="T28" s="103"/>
      <c r="U28" s="103"/>
      <c r="V28" s="244">
        <v>20852</v>
      </c>
      <c r="W28" s="245"/>
      <c r="X28" s="103">
        <v>70</v>
      </c>
      <c r="Y28" s="103"/>
      <c r="Z28" s="103"/>
      <c r="AA28" s="103">
        <v>30</v>
      </c>
      <c r="AB28" s="105">
        <v>8000</v>
      </c>
      <c r="AC28" s="103">
        <v>3160</v>
      </c>
      <c r="AD28" s="103"/>
      <c r="AE28" s="106"/>
      <c r="AF28" s="240"/>
      <c r="AG28" s="241"/>
      <c r="AH28" s="97">
        <v>200</v>
      </c>
      <c r="AI28" s="97"/>
      <c r="AJ28" s="238"/>
      <c r="AK28" s="238"/>
      <c r="AL28" s="96"/>
      <c r="AM28" s="106"/>
      <c r="AN28" s="106"/>
      <c r="AO28" s="106"/>
      <c r="AP28" s="109">
        <v>11460</v>
      </c>
      <c r="AQ28" s="110">
        <v>9392</v>
      </c>
      <c r="AR28" s="238">
        <v>100</v>
      </c>
      <c r="AS28" s="238"/>
      <c r="AT28" s="238"/>
      <c r="AU28" s="111">
        <v>5524</v>
      </c>
      <c r="AV28" s="106">
        <v>228</v>
      </c>
      <c r="AW28" s="106"/>
      <c r="AX28" s="106"/>
      <c r="AY28" s="106">
        <v>10</v>
      </c>
      <c r="AZ28" s="106"/>
      <c r="BA28" s="106">
        <v>0</v>
      </c>
      <c r="BB28" s="112">
        <v>3530</v>
      </c>
      <c r="BC28" s="113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</row>
    <row r="29" spans="1:92" ht="15.75">
      <c r="A29" s="100">
        <v>20</v>
      </c>
      <c r="B29" s="189" t="s">
        <v>90</v>
      </c>
      <c r="C29" s="158"/>
      <c r="D29" s="158"/>
      <c r="E29" s="158"/>
      <c r="F29" s="158"/>
      <c r="G29" s="158"/>
      <c r="H29" s="158"/>
      <c r="I29" s="158"/>
      <c r="J29" s="159"/>
      <c r="K29" s="103">
        <v>9990</v>
      </c>
      <c r="L29" s="103">
        <v>2400</v>
      </c>
      <c r="M29" s="103">
        <v>1600</v>
      </c>
      <c r="N29" s="103">
        <v>352</v>
      </c>
      <c r="O29" s="103">
        <v>2726</v>
      </c>
      <c r="P29" s="103">
        <v>3717</v>
      </c>
      <c r="Q29" s="103">
        <v>690</v>
      </c>
      <c r="R29" s="103">
        <v>210</v>
      </c>
      <c r="S29" s="103"/>
      <c r="T29" s="103"/>
      <c r="U29" s="103"/>
      <c r="V29" s="244">
        <v>21685</v>
      </c>
      <c r="W29" s="245"/>
      <c r="X29" s="103">
        <v>70</v>
      </c>
      <c r="Y29" s="103"/>
      <c r="Z29" s="103"/>
      <c r="AA29" s="103">
        <v>30</v>
      </c>
      <c r="AB29" s="105">
        <v>1000</v>
      </c>
      <c r="AC29" s="103">
        <v>800</v>
      </c>
      <c r="AD29" s="103"/>
      <c r="AE29" s="106"/>
      <c r="AF29" s="240">
        <v>300</v>
      </c>
      <c r="AG29" s="241"/>
      <c r="AH29" s="97">
        <v>200</v>
      </c>
      <c r="AI29" s="97"/>
      <c r="AJ29" s="238"/>
      <c r="AK29" s="238"/>
      <c r="AL29" s="96">
        <v>0</v>
      </c>
      <c r="AM29" s="106">
        <v>1000</v>
      </c>
      <c r="AN29" s="106"/>
      <c r="AO29" s="106"/>
      <c r="AP29" s="109">
        <v>3400</v>
      </c>
      <c r="AQ29" s="110">
        <v>18285</v>
      </c>
      <c r="AR29" s="238">
        <v>100</v>
      </c>
      <c r="AS29" s="238"/>
      <c r="AT29" s="238"/>
      <c r="AU29" s="111">
        <v>0</v>
      </c>
      <c r="AV29" s="106">
        <v>280</v>
      </c>
      <c r="AW29" s="106"/>
      <c r="AX29" s="106"/>
      <c r="AY29" s="106">
        <v>10</v>
      </c>
      <c r="AZ29" s="106"/>
      <c r="BA29" s="106">
        <v>0</v>
      </c>
      <c r="BB29" s="112">
        <v>17895</v>
      </c>
      <c r="BC29" s="113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</row>
    <row r="30" spans="1:92" ht="15.75">
      <c r="A30" s="100">
        <v>21</v>
      </c>
      <c r="B30" s="189" t="s">
        <v>91</v>
      </c>
      <c r="C30" s="158"/>
      <c r="D30" s="158"/>
      <c r="E30" s="158"/>
      <c r="F30" s="158"/>
      <c r="G30" s="158"/>
      <c r="H30" s="158"/>
      <c r="I30" s="158"/>
      <c r="J30" s="159"/>
      <c r="K30" s="103">
        <v>9390</v>
      </c>
      <c r="L30" s="103">
        <v>2400</v>
      </c>
      <c r="M30" s="103">
        <v>1600</v>
      </c>
      <c r="N30" s="103">
        <v>352</v>
      </c>
      <c r="O30" s="103">
        <v>2594</v>
      </c>
      <c r="P30" s="103">
        <v>3537</v>
      </c>
      <c r="Q30" s="103">
        <v>690</v>
      </c>
      <c r="R30" s="103"/>
      <c r="S30" s="103"/>
      <c r="T30" s="103"/>
      <c r="U30" s="103"/>
      <c r="V30" s="244">
        <v>20563</v>
      </c>
      <c r="W30" s="245"/>
      <c r="X30" s="103">
        <v>70</v>
      </c>
      <c r="Y30" s="103"/>
      <c r="Z30" s="103"/>
      <c r="AA30" s="103">
        <v>30</v>
      </c>
      <c r="AB30" s="105">
        <v>6000</v>
      </c>
      <c r="AC30" s="103">
        <v>3720</v>
      </c>
      <c r="AD30" s="103"/>
      <c r="AE30" s="106"/>
      <c r="AF30" s="240"/>
      <c r="AG30" s="241"/>
      <c r="AH30" s="97">
        <v>200</v>
      </c>
      <c r="AI30" s="97">
        <v>200</v>
      </c>
      <c r="AJ30" s="238"/>
      <c r="AK30" s="238"/>
      <c r="AL30" s="96">
        <v>0</v>
      </c>
      <c r="AM30" s="106"/>
      <c r="AN30" s="106"/>
      <c r="AO30" s="106"/>
      <c r="AP30" s="109">
        <v>10220</v>
      </c>
      <c r="AQ30" s="110">
        <v>10343</v>
      </c>
      <c r="AR30" s="238">
        <v>100</v>
      </c>
      <c r="AS30" s="238"/>
      <c r="AT30" s="238"/>
      <c r="AU30" s="111">
        <v>4141</v>
      </c>
      <c r="AV30" s="106">
        <v>155</v>
      </c>
      <c r="AW30" s="106"/>
      <c r="AX30" s="106"/>
      <c r="AY30" s="106">
        <v>10</v>
      </c>
      <c r="AZ30" s="106"/>
      <c r="BA30" s="106">
        <v>0</v>
      </c>
      <c r="BB30" s="112">
        <v>5937</v>
      </c>
      <c r="BC30" s="113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</row>
    <row r="31" spans="1:92" ht="15.75">
      <c r="A31" s="100">
        <v>22</v>
      </c>
      <c r="B31" s="189" t="s">
        <v>92</v>
      </c>
      <c r="C31" s="158"/>
      <c r="D31" s="158"/>
      <c r="E31" s="158"/>
      <c r="F31" s="158"/>
      <c r="G31" s="158"/>
      <c r="H31" s="158"/>
      <c r="I31" s="158"/>
      <c r="J31" s="159"/>
      <c r="K31" s="103">
        <v>9580</v>
      </c>
      <c r="L31" s="103">
        <v>2400</v>
      </c>
      <c r="M31" s="103">
        <v>1600</v>
      </c>
      <c r="N31" s="103">
        <v>352</v>
      </c>
      <c r="O31" s="103">
        <v>2636</v>
      </c>
      <c r="P31" s="103">
        <v>3594</v>
      </c>
      <c r="Q31" s="103">
        <v>690</v>
      </c>
      <c r="R31" s="103"/>
      <c r="S31" s="103"/>
      <c r="T31" s="103"/>
      <c r="U31" s="103"/>
      <c r="V31" s="244">
        <v>20852</v>
      </c>
      <c r="W31" s="245"/>
      <c r="X31" s="103">
        <v>70</v>
      </c>
      <c r="Y31" s="103"/>
      <c r="Z31" s="103"/>
      <c r="AA31" s="103">
        <v>30</v>
      </c>
      <c r="AB31" s="105">
        <v>3500</v>
      </c>
      <c r="AC31" s="103">
        <v>4270</v>
      </c>
      <c r="AD31" s="103"/>
      <c r="AE31" s="106">
        <v>500</v>
      </c>
      <c r="AF31" s="240">
        <v>300</v>
      </c>
      <c r="AG31" s="241"/>
      <c r="AH31" s="97">
        <v>200</v>
      </c>
      <c r="AI31" s="97"/>
      <c r="AJ31" s="238"/>
      <c r="AK31" s="238"/>
      <c r="AL31" s="96"/>
      <c r="AM31" s="106"/>
      <c r="AN31" s="106"/>
      <c r="AO31" s="106"/>
      <c r="AP31" s="109">
        <v>8870</v>
      </c>
      <c r="AQ31" s="110">
        <v>11982</v>
      </c>
      <c r="AR31" s="238">
        <v>100</v>
      </c>
      <c r="AS31" s="238"/>
      <c r="AT31" s="238"/>
      <c r="AU31" s="111">
        <v>5425</v>
      </c>
      <c r="AV31" s="106">
        <v>0</v>
      </c>
      <c r="AW31" s="106"/>
      <c r="AX31" s="106"/>
      <c r="AY31" s="106">
        <v>10</v>
      </c>
      <c r="AZ31" s="106"/>
      <c r="BA31" s="106">
        <v>0</v>
      </c>
      <c r="BB31" s="112">
        <v>6447</v>
      </c>
      <c r="BC31" s="113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</row>
    <row r="32" spans="1:92" ht="15.75">
      <c r="A32" s="100">
        <v>23</v>
      </c>
      <c r="B32" s="189" t="s">
        <v>93</v>
      </c>
      <c r="C32" s="158"/>
      <c r="D32" s="158"/>
      <c r="E32" s="158"/>
      <c r="F32" s="158"/>
      <c r="G32" s="158"/>
      <c r="H32" s="158"/>
      <c r="I32" s="158"/>
      <c r="J32" s="159"/>
      <c r="K32" s="103">
        <v>13730</v>
      </c>
      <c r="L32" s="103">
        <v>4200</v>
      </c>
      <c r="M32" s="103">
        <v>1600</v>
      </c>
      <c r="N32" s="103">
        <v>352</v>
      </c>
      <c r="O32" s="103">
        <v>3945</v>
      </c>
      <c r="P32" s="103">
        <v>5379</v>
      </c>
      <c r="Q32" s="103">
        <v>690</v>
      </c>
      <c r="R32" s="103"/>
      <c r="S32" s="103"/>
      <c r="T32" s="103"/>
      <c r="U32" s="103"/>
      <c r="V32" s="244">
        <v>29896</v>
      </c>
      <c r="W32" s="245"/>
      <c r="X32" s="103">
        <v>100</v>
      </c>
      <c r="Y32" s="103"/>
      <c r="Z32" s="103"/>
      <c r="AA32" s="103">
        <v>30</v>
      </c>
      <c r="AB32" s="105">
        <v>10000</v>
      </c>
      <c r="AC32" s="103"/>
      <c r="AD32" s="103"/>
      <c r="AE32" s="106"/>
      <c r="AF32" s="240">
        <v>300</v>
      </c>
      <c r="AG32" s="241"/>
      <c r="AH32" s="97">
        <v>200</v>
      </c>
      <c r="AI32" s="97"/>
      <c r="AJ32" s="238"/>
      <c r="AK32" s="238"/>
      <c r="AL32" s="96"/>
      <c r="AM32" s="106"/>
      <c r="AN32" s="106"/>
      <c r="AO32" s="106"/>
      <c r="AP32" s="109">
        <v>10630</v>
      </c>
      <c r="AQ32" s="110">
        <v>19266</v>
      </c>
      <c r="AR32" s="238">
        <v>100</v>
      </c>
      <c r="AS32" s="238"/>
      <c r="AT32" s="238"/>
      <c r="AU32" s="111">
        <v>1080</v>
      </c>
      <c r="AV32" s="106">
        <v>0</v>
      </c>
      <c r="AW32" s="106"/>
      <c r="AX32" s="106"/>
      <c r="AY32" s="106">
        <v>10</v>
      </c>
      <c r="AZ32" s="106"/>
      <c r="BA32" s="106">
        <v>0</v>
      </c>
      <c r="BB32" s="112">
        <v>18076</v>
      </c>
      <c r="BC32" s="113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</row>
    <row r="33" spans="1:92" ht="15.75">
      <c r="A33" s="100">
        <v>24</v>
      </c>
      <c r="B33" s="189" t="s">
        <v>94</v>
      </c>
      <c r="C33" s="158"/>
      <c r="D33" s="158"/>
      <c r="E33" s="158"/>
      <c r="F33" s="158"/>
      <c r="G33" s="158"/>
      <c r="H33" s="158"/>
      <c r="I33" s="158"/>
      <c r="J33" s="159"/>
      <c r="K33" s="103">
        <v>8580</v>
      </c>
      <c r="L33" s="103">
        <v>2400</v>
      </c>
      <c r="M33" s="103">
        <v>1600</v>
      </c>
      <c r="N33" s="103">
        <v>352</v>
      </c>
      <c r="O33" s="103">
        <v>2416</v>
      </c>
      <c r="P33" s="103">
        <v>3294</v>
      </c>
      <c r="Q33" s="103">
        <v>690</v>
      </c>
      <c r="R33" s="103"/>
      <c r="S33" s="103"/>
      <c r="T33" s="103"/>
      <c r="U33" s="103"/>
      <c r="V33" s="244">
        <v>19332</v>
      </c>
      <c r="W33" s="245"/>
      <c r="X33" s="103">
        <v>70</v>
      </c>
      <c r="Y33" s="103"/>
      <c r="Z33" s="103"/>
      <c r="AA33" s="103">
        <v>30</v>
      </c>
      <c r="AB33" s="105">
        <v>5000</v>
      </c>
      <c r="AC33" s="103">
        <v>3250</v>
      </c>
      <c r="AD33" s="103"/>
      <c r="AE33" s="106"/>
      <c r="AF33" s="240"/>
      <c r="AG33" s="241"/>
      <c r="AH33" s="97">
        <v>200</v>
      </c>
      <c r="AI33" s="97"/>
      <c r="AJ33" s="238"/>
      <c r="AK33" s="238"/>
      <c r="AL33" s="96"/>
      <c r="AM33" s="106"/>
      <c r="AN33" s="106"/>
      <c r="AO33" s="106"/>
      <c r="AP33" s="109">
        <v>8550</v>
      </c>
      <c r="AQ33" s="110">
        <v>10782</v>
      </c>
      <c r="AR33" s="238">
        <v>75</v>
      </c>
      <c r="AS33" s="238"/>
      <c r="AT33" s="238"/>
      <c r="AU33" s="111">
        <v>4933</v>
      </c>
      <c r="AV33" s="106">
        <v>847</v>
      </c>
      <c r="AW33" s="106"/>
      <c r="AX33" s="106"/>
      <c r="AY33" s="106">
        <v>10</v>
      </c>
      <c r="AZ33" s="106"/>
      <c r="BA33" s="106">
        <v>0</v>
      </c>
      <c r="BB33" s="112">
        <v>4917</v>
      </c>
      <c r="BC33" s="113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</row>
    <row r="34" spans="1:92" ht="15.75">
      <c r="A34" s="100">
        <v>25</v>
      </c>
      <c r="B34" s="189" t="s">
        <v>95</v>
      </c>
      <c r="C34" s="158"/>
      <c r="D34" s="158"/>
      <c r="E34" s="158"/>
      <c r="F34" s="158"/>
      <c r="G34" s="158"/>
      <c r="H34" s="158"/>
      <c r="I34" s="158"/>
      <c r="J34" s="159"/>
      <c r="K34" s="103">
        <v>10200</v>
      </c>
      <c r="L34" s="103">
        <v>2400</v>
      </c>
      <c r="M34" s="103">
        <v>1600</v>
      </c>
      <c r="N34" s="103">
        <v>352</v>
      </c>
      <c r="O34" s="103">
        <v>2772</v>
      </c>
      <c r="P34" s="103">
        <v>3780</v>
      </c>
      <c r="Q34" s="103">
        <v>690</v>
      </c>
      <c r="R34" s="103"/>
      <c r="S34" s="103"/>
      <c r="T34" s="103"/>
      <c r="U34" s="103"/>
      <c r="V34" s="244">
        <v>21794</v>
      </c>
      <c r="W34" s="245"/>
      <c r="X34" s="103">
        <v>70</v>
      </c>
      <c r="Y34" s="103"/>
      <c r="Z34" s="103"/>
      <c r="AA34" s="103">
        <v>30</v>
      </c>
      <c r="AB34" s="105">
        <v>5000</v>
      </c>
      <c r="AC34" s="103"/>
      <c r="AD34" s="103"/>
      <c r="AE34" s="106"/>
      <c r="AF34" s="240">
        <v>300</v>
      </c>
      <c r="AG34" s="241"/>
      <c r="AH34" s="97">
        <v>200</v>
      </c>
      <c r="AI34" s="97"/>
      <c r="AJ34" s="238"/>
      <c r="AK34" s="238"/>
      <c r="AL34" s="96"/>
      <c r="AM34" s="106"/>
      <c r="AN34" s="106"/>
      <c r="AO34" s="106"/>
      <c r="AP34" s="109">
        <v>5600</v>
      </c>
      <c r="AQ34" s="110">
        <v>16194</v>
      </c>
      <c r="AR34" s="238">
        <v>100</v>
      </c>
      <c r="AS34" s="238"/>
      <c r="AT34" s="238"/>
      <c r="AU34" s="111">
        <v>4280</v>
      </c>
      <c r="AV34" s="106">
        <v>1622</v>
      </c>
      <c r="AW34" s="106"/>
      <c r="AX34" s="106"/>
      <c r="AY34" s="106">
        <v>10</v>
      </c>
      <c r="AZ34" s="106"/>
      <c r="BA34" s="106">
        <v>0</v>
      </c>
      <c r="BB34" s="112">
        <v>10182</v>
      </c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</row>
    <row r="35" spans="1:92" ht="15.75">
      <c r="A35" s="100">
        <v>26</v>
      </c>
      <c r="B35" s="189" t="s">
        <v>96</v>
      </c>
      <c r="C35" s="158"/>
      <c r="D35" s="158"/>
      <c r="E35" s="158"/>
      <c r="F35" s="158"/>
      <c r="G35" s="158"/>
      <c r="H35" s="158"/>
      <c r="I35" s="158"/>
      <c r="J35" s="159"/>
      <c r="K35" s="103">
        <v>7910</v>
      </c>
      <c r="L35" s="103">
        <v>1900</v>
      </c>
      <c r="M35" s="103">
        <v>1600</v>
      </c>
      <c r="N35" s="103">
        <v>352</v>
      </c>
      <c r="O35" s="103">
        <v>2158</v>
      </c>
      <c r="P35" s="103">
        <v>2943</v>
      </c>
      <c r="Q35" s="103">
        <v>690</v>
      </c>
      <c r="R35" s="103"/>
      <c r="S35" s="103"/>
      <c r="T35" s="103"/>
      <c r="U35" s="103"/>
      <c r="V35" s="244">
        <v>17553</v>
      </c>
      <c r="W35" s="245"/>
      <c r="X35" s="103">
        <v>70</v>
      </c>
      <c r="Y35" s="103"/>
      <c r="Z35" s="103"/>
      <c r="AA35" s="103">
        <v>30</v>
      </c>
      <c r="AB35" s="105">
        <v>600</v>
      </c>
      <c r="AC35" s="103">
        <v>2620</v>
      </c>
      <c r="AD35" s="103"/>
      <c r="AE35" s="106"/>
      <c r="AF35" s="240">
        <v>300</v>
      </c>
      <c r="AG35" s="241"/>
      <c r="AH35" s="97">
        <v>200</v>
      </c>
      <c r="AI35" s="97"/>
      <c r="AJ35" s="238">
        <v>0</v>
      </c>
      <c r="AK35" s="238"/>
      <c r="AL35" s="96"/>
      <c r="AM35" s="106"/>
      <c r="AN35" s="106"/>
      <c r="AO35" s="106"/>
      <c r="AP35" s="109">
        <v>3820</v>
      </c>
      <c r="AQ35" s="110">
        <v>13733</v>
      </c>
      <c r="AR35" s="238">
        <v>75</v>
      </c>
      <c r="AS35" s="238"/>
      <c r="AT35" s="238"/>
      <c r="AU35" s="111">
        <v>8799</v>
      </c>
      <c r="AV35" s="106">
        <v>125</v>
      </c>
      <c r="AW35" s="106"/>
      <c r="AX35" s="106"/>
      <c r="AY35" s="106">
        <v>10</v>
      </c>
      <c r="AZ35" s="106"/>
      <c r="BA35" s="106">
        <v>0</v>
      </c>
      <c r="BB35" s="112">
        <v>4724</v>
      </c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</row>
    <row r="36" spans="1:92" ht="15.75">
      <c r="A36" s="100">
        <v>27</v>
      </c>
      <c r="B36" s="189" t="s">
        <v>97</v>
      </c>
      <c r="C36" s="158"/>
      <c r="D36" s="158"/>
      <c r="E36" s="158"/>
      <c r="F36" s="158"/>
      <c r="G36" s="158"/>
      <c r="H36" s="158"/>
      <c r="I36" s="158"/>
      <c r="J36" s="159"/>
      <c r="K36" s="103">
        <v>7910</v>
      </c>
      <c r="L36" s="103">
        <v>1900</v>
      </c>
      <c r="M36" s="103">
        <v>1600</v>
      </c>
      <c r="N36" s="103">
        <v>352</v>
      </c>
      <c r="O36" s="103">
        <v>2158</v>
      </c>
      <c r="P36" s="103">
        <v>2943</v>
      </c>
      <c r="Q36" s="103">
        <v>690</v>
      </c>
      <c r="R36" s="103"/>
      <c r="S36" s="103"/>
      <c r="T36" s="103"/>
      <c r="U36" s="103"/>
      <c r="V36" s="244">
        <v>17553</v>
      </c>
      <c r="W36" s="245"/>
      <c r="X36" s="103">
        <v>70</v>
      </c>
      <c r="Y36" s="103"/>
      <c r="Z36" s="103"/>
      <c r="AA36" s="103">
        <v>30</v>
      </c>
      <c r="AB36" s="105">
        <v>1000</v>
      </c>
      <c r="AC36" s="103">
        <v>4000</v>
      </c>
      <c r="AD36" s="103"/>
      <c r="AE36" s="106"/>
      <c r="AF36" s="240"/>
      <c r="AG36" s="241"/>
      <c r="AH36" s="97">
        <v>200</v>
      </c>
      <c r="AI36" s="97"/>
      <c r="AJ36" s="238">
        <v>0</v>
      </c>
      <c r="AK36" s="238"/>
      <c r="AL36" s="96"/>
      <c r="AM36" s="106"/>
      <c r="AN36" s="106"/>
      <c r="AO36" s="106"/>
      <c r="AP36" s="109">
        <v>5300</v>
      </c>
      <c r="AQ36" s="110">
        <v>12253</v>
      </c>
      <c r="AR36" s="238">
        <v>75</v>
      </c>
      <c r="AS36" s="238"/>
      <c r="AT36" s="238"/>
      <c r="AU36" s="111">
        <v>4746</v>
      </c>
      <c r="AV36" s="106">
        <v>412</v>
      </c>
      <c r="AW36" s="106"/>
      <c r="AX36" s="106"/>
      <c r="AY36" s="106">
        <v>10</v>
      </c>
      <c r="AZ36" s="106"/>
      <c r="BA36" s="106">
        <v>0</v>
      </c>
      <c r="BB36" s="112">
        <v>7010</v>
      </c>
      <c r="BC36" s="113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</row>
    <row r="37" spans="1:92" ht="15.75">
      <c r="A37" s="100">
        <v>28</v>
      </c>
      <c r="B37" s="189" t="s">
        <v>98</v>
      </c>
      <c r="C37" s="158"/>
      <c r="D37" s="158"/>
      <c r="E37" s="158"/>
      <c r="F37" s="158"/>
      <c r="G37" s="158"/>
      <c r="H37" s="158"/>
      <c r="I37" s="158"/>
      <c r="J37" s="159"/>
      <c r="K37" s="103">
        <v>5880</v>
      </c>
      <c r="L37" s="103">
        <v>1900</v>
      </c>
      <c r="M37" s="103">
        <v>600</v>
      </c>
      <c r="N37" s="103">
        <v>132</v>
      </c>
      <c r="O37" s="103">
        <v>1712</v>
      </c>
      <c r="P37" s="103">
        <v>2334</v>
      </c>
      <c r="Q37" s="103">
        <v>690</v>
      </c>
      <c r="R37" s="103"/>
      <c r="S37" s="103"/>
      <c r="T37" s="103"/>
      <c r="U37" s="103"/>
      <c r="V37" s="244">
        <v>13248</v>
      </c>
      <c r="W37" s="245"/>
      <c r="X37" s="103">
        <v>40</v>
      </c>
      <c r="Y37" s="103"/>
      <c r="Z37" s="103"/>
      <c r="AA37" s="103">
        <v>30</v>
      </c>
      <c r="AB37" s="105">
        <v>2000</v>
      </c>
      <c r="AC37" s="103"/>
      <c r="AD37" s="103"/>
      <c r="AE37" s="106"/>
      <c r="AF37" s="240"/>
      <c r="AG37" s="241"/>
      <c r="AH37" s="97"/>
      <c r="AI37" s="97"/>
      <c r="AJ37" s="238"/>
      <c r="AK37" s="238"/>
      <c r="AL37" s="96"/>
      <c r="AM37" s="106"/>
      <c r="AN37" s="106"/>
      <c r="AO37" s="106"/>
      <c r="AP37" s="109">
        <v>2070</v>
      </c>
      <c r="AQ37" s="110">
        <v>11178</v>
      </c>
      <c r="AR37" s="238">
        <v>50</v>
      </c>
      <c r="AS37" s="238"/>
      <c r="AT37" s="238"/>
      <c r="AU37" s="111">
        <v>0</v>
      </c>
      <c r="AV37" s="106">
        <v>0</v>
      </c>
      <c r="AW37" s="106"/>
      <c r="AX37" s="106"/>
      <c r="AY37" s="106">
        <v>10</v>
      </c>
      <c r="AZ37" s="106"/>
      <c r="BA37" s="106">
        <v>0</v>
      </c>
      <c r="BB37" s="112">
        <v>11118</v>
      </c>
      <c r="BC37" s="113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</row>
    <row r="38" spans="1:92" ht="15.75">
      <c r="A38" s="100">
        <v>29</v>
      </c>
      <c r="B38" s="189" t="s">
        <v>99</v>
      </c>
      <c r="C38" s="158"/>
      <c r="D38" s="158"/>
      <c r="E38" s="158"/>
      <c r="F38" s="158"/>
      <c r="G38" s="158"/>
      <c r="H38" s="158"/>
      <c r="I38" s="158"/>
      <c r="J38" s="159"/>
      <c r="K38" s="103">
        <v>7460</v>
      </c>
      <c r="L38" s="103">
        <v>1900</v>
      </c>
      <c r="M38" s="103">
        <v>1600</v>
      </c>
      <c r="N38" s="103">
        <v>352</v>
      </c>
      <c r="O38" s="103">
        <v>2059</v>
      </c>
      <c r="P38" s="103">
        <v>0</v>
      </c>
      <c r="Q38" s="103">
        <v>690</v>
      </c>
      <c r="R38" s="103"/>
      <c r="S38" s="103"/>
      <c r="T38" s="103"/>
      <c r="U38" s="103"/>
      <c r="V38" s="244">
        <v>14061</v>
      </c>
      <c r="W38" s="245"/>
      <c r="X38" s="103">
        <v>40</v>
      </c>
      <c r="Y38" s="103"/>
      <c r="Z38" s="103">
        <v>94</v>
      </c>
      <c r="AA38" s="103">
        <v>30</v>
      </c>
      <c r="AB38" s="105">
        <v>600</v>
      </c>
      <c r="AC38" s="103">
        <v>1830</v>
      </c>
      <c r="AD38" s="103"/>
      <c r="AE38" s="106"/>
      <c r="AF38" s="240">
        <v>300</v>
      </c>
      <c r="AG38" s="241"/>
      <c r="AH38" s="97">
        <v>200</v>
      </c>
      <c r="AI38" s="97"/>
      <c r="AJ38" s="238"/>
      <c r="AK38" s="238"/>
      <c r="AL38" s="96"/>
      <c r="AM38" s="106"/>
      <c r="AN38" s="106"/>
      <c r="AO38" s="106"/>
      <c r="AP38" s="109">
        <v>3094</v>
      </c>
      <c r="AQ38" s="110">
        <v>10967</v>
      </c>
      <c r="AR38" s="238">
        <v>50</v>
      </c>
      <c r="AS38" s="238"/>
      <c r="AT38" s="238"/>
      <c r="AU38" s="111">
        <v>7187</v>
      </c>
      <c r="AV38" s="106">
        <v>1093</v>
      </c>
      <c r="AW38" s="106"/>
      <c r="AX38" s="106"/>
      <c r="AY38" s="106">
        <v>10</v>
      </c>
      <c r="AZ38" s="106"/>
      <c r="BA38" s="106">
        <v>0</v>
      </c>
      <c r="BB38" s="112">
        <v>2627</v>
      </c>
      <c r="BC38" s="113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</row>
    <row r="39" spans="1:92" ht="15.75">
      <c r="A39" s="100">
        <v>30</v>
      </c>
      <c r="B39" s="189" t="s">
        <v>100</v>
      </c>
      <c r="C39" s="158"/>
      <c r="D39" s="158"/>
      <c r="E39" s="158"/>
      <c r="F39" s="158"/>
      <c r="G39" s="158"/>
      <c r="H39" s="158"/>
      <c r="I39" s="158"/>
      <c r="J39" s="159"/>
      <c r="K39" s="103">
        <v>7160</v>
      </c>
      <c r="L39" s="103">
        <v>1900</v>
      </c>
      <c r="M39" s="103">
        <v>600</v>
      </c>
      <c r="N39" s="103">
        <v>132</v>
      </c>
      <c r="O39" s="103">
        <v>1993</v>
      </c>
      <c r="P39" s="103">
        <v>2718</v>
      </c>
      <c r="Q39" s="103">
        <v>690</v>
      </c>
      <c r="R39" s="103"/>
      <c r="S39" s="103"/>
      <c r="T39" s="103"/>
      <c r="U39" s="103"/>
      <c r="V39" s="244">
        <v>15193</v>
      </c>
      <c r="W39" s="245"/>
      <c r="X39" s="103">
        <v>40</v>
      </c>
      <c r="Y39" s="103"/>
      <c r="Z39" s="103"/>
      <c r="AA39" s="103">
        <v>30</v>
      </c>
      <c r="AB39" s="105">
        <v>600</v>
      </c>
      <c r="AC39" s="103">
        <v>2120</v>
      </c>
      <c r="AD39" s="103"/>
      <c r="AE39" s="106"/>
      <c r="AF39" s="240">
        <v>150</v>
      </c>
      <c r="AG39" s="241"/>
      <c r="AH39" s="97">
        <v>200</v>
      </c>
      <c r="AI39" s="97"/>
      <c r="AJ39" s="238"/>
      <c r="AK39" s="238"/>
      <c r="AL39" s="96"/>
      <c r="AM39" s="106"/>
      <c r="AN39" s="106"/>
      <c r="AO39" s="106"/>
      <c r="AP39" s="109">
        <v>3140</v>
      </c>
      <c r="AQ39" s="110">
        <v>12053</v>
      </c>
      <c r="AR39" s="238">
        <v>50</v>
      </c>
      <c r="AS39" s="238"/>
      <c r="AT39" s="238"/>
      <c r="AU39" s="111">
        <v>7594</v>
      </c>
      <c r="AV39" s="106">
        <v>0</v>
      </c>
      <c r="AW39" s="106"/>
      <c r="AX39" s="106"/>
      <c r="AY39" s="106">
        <v>10</v>
      </c>
      <c r="AZ39" s="106"/>
      <c r="BA39" s="106">
        <v>0</v>
      </c>
      <c r="BB39" s="112">
        <v>4399</v>
      </c>
      <c r="BC39" s="113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</row>
    <row r="40" spans="1:92" ht="15.75">
      <c r="A40" s="116"/>
      <c r="B40" s="189" t="s">
        <v>9</v>
      </c>
      <c r="C40" s="158"/>
      <c r="D40" s="158"/>
      <c r="E40" s="158"/>
      <c r="F40" s="158"/>
      <c r="G40" s="158"/>
      <c r="H40" s="158"/>
      <c r="I40" s="158"/>
      <c r="J40" s="159"/>
      <c r="K40" s="117">
        <v>136740</v>
      </c>
      <c r="L40" s="118">
        <v>35300</v>
      </c>
      <c r="M40" s="119">
        <v>22000</v>
      </c>
      <c r="N40" s="117">
        <v>4840</v>
      </c>
      <c r="O40" s="117">
        <v>37851</v>
      </c>
      <c r="P40" s="117">
        <v>45144</v>
      </c>
      <c r="Q40" s="117">
        <v>10350</v>
      </c>
      <c r="R40" s="117">
        <v>210</v>
      </c>
      <c r="S40" s="117">
        <v>0</v>
      </c>
      <c r="T40" s="117">
        <v>0</v>
      </c>
      <c r="U40" s="117">
        <v>0</v>
      </c>
      <c r="V40" s="160">
        <v>292435</v>
      </c>
      <c r="W40" s="161"/>
      <c r="X40" s="117">
        <v>990</v>
      </c>
      <c r="Y40" s="117">
        <v>0</v>
      </c>
      <c r="Z40" s="117">
        <v>260</v>
      </c>
      <c r="AA40" s="117">
        <v>450</v>
      </c>
      <c r="AB40" s="105">
        <v>55300</v>
      </c>
      <c r="AC40" s="117">
        <v>35810</v>
      </c>
      <c r="AD40" s="117">
        <v>0</v>
      </c>
      <c r="AE40" s="121">
        <v>500</v>
      </c>
      <c r="AF40" s="101">
        <v>2550</v>
      </c>
      <c r="AG40" s="102"/>
      <c r="AH40" s="123">
        <v>3100</v>
      </c>
      <c r="AI40" s="123">
        <v>200</v>
      </c>
      <c r="AJ40" s="321">
        <v>0</v>
      </c>
      <c r="AK40" s="322"/>
      <c r="AL40" s="122">
        <v>0</v>
      </c>
      <c r="AM40" s="121">
        <v>1000</v>
      </c>
      <c r="AN40" s="121">
        <v>0</v>
      </c>
      <c r="AO40" s="121">
        <v>0</v>
      </c>
      <c r="AP40" s="109">
        <v>100160</v>
      </c>
      <c r="AQ40" s="126">
        <v>192275</v>
      </c>
      <c r="AR40" s="341">
        <v>1275</v>
      </c>
      <c r="AS40" s="341"/>
      <c r="AT40" s="341"/>
      <c r="AU40" s="127">
        <v>65771</v>
      </c>
      <c r="AV40" s="121">
        <v>4827</v>
      </c>
      <c r="AW40" s="121">
        <v>0</v>
      </c>
      <c r="AX40" s="121">
        <v>0</v>
      </c>
      <c r="AY40" s="121">
        <v>140</v>
      </c>
      <c r="AZ40" s="121">
        <v>0</v>
      </c>
      <c r="BA40" s="121">
        <v>0</v>
      </c>
      <c r="BB40" s="121">
        <v>120262</v>
      </c>
      <c r="BC40" s="113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</row>
    <row r="41" spans="1:92" ht="24" thickBot="1">
      <c r="A41" s="254" t="s">
        <v>187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35" t="s">
        <v>190</v>
      </c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88"/>
      <c r="BD41" s="88"/>
      <c r="BE41" s="88"/>
      <c r="BF41" s="88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ht="12.75">
      <c r="A42" s="332">
        <v>3</v>
      </c>
      <c r="B42" s="363" t="s">
        <v>49</v>
      </c>
      <c r="C42" s="394"/>
      <c r="D42" s="394"/>
      <c r="E42" s="394"/>
      <c r="F42" s="394"/>
      <c r="G42" s="394"/>
      <c r="H42" s="394"/>
      <c r="I42" s="394"/>
      <c r="J42" s="395"/>
      <c r="K42" s="335" t="s">
        <v>29</v>
      </c>
      <c r="L42" s="335" t="s">
        <v>47</v>
      </c>
      <c r="M42" s="335" t="s">
        <v>30</v>
      </c>
      <c r="N42" s="91" t="s">
        <v>58</v>
      </c>
      <c r="O42" s="335" t="s">
        <v>46</v>
      </c>
      <c r="P42" s="335" t="s">
        <v>1</v>
      </c>
      <c r="Q42" s="90" t="s">
        <v>2</v>
      </c>
      <c r="R42" s="335" t="s">
        <v>48</v>
      </c>
      <c r="S42" s="335" t="s">
        <v>45</v>
      </c>
      <c r="T42" s="335" t="s">
        <v>31</v>
      </c>
      <c r="U42" s="335" t="s">
        <v>42</v>
      </c>
      <c r="V42" s="335" t="s">
        <v>9</v>
      </c>
      <c r="W42" s="335"/>
      <c r="X42" s="356" t="s">
        <v>8</v>
      </c>
      <c r="Y42" s="356" t="s">
        <v>43</v>
      </c>
      <c r="Z42" s="335" t="s">
        <v>26</v>
      </c>
      <c r="AA42" s="335" t="s">
        <v>32</v>
      </c>
      <c r="AB42" s="335" t="s">
        <v>33</v>
      </c>
      <c r="AC42" s="335" t="s">
        <v>4</v>
      </c>
      <c r="AD42" s="236" t="s">
        <v>6</v>
      </c>
      <c r="AE42" s="335" t="s">
        <v>44</v>
      </c>
      <c r="AF42" s="356" t="s">
        <v>5</v>
      </c>
      <c r="AG42" s="356"/>
      <c r="AH42" s="356" t="s">
        <v>34</v>
      </c>
      <c r="AI42" s="356" t="s">
        <v>45</v>
      </c>
      <c r="AJ42" s="335" t="s">
        <v>184</v>
      </c>
      <c r="AK42" s="335"/>
      <c r="AL42" s="90" t="s">
        <v>40</v>
      </c>
      <c r="AM42" s="90" t="s">
        <v>40</v>
      </c>
      <c r="AN42" s="90" t="s">
        <v>7</v>
      </c>
      <c r="AO42" s="335" t="s">
        <v>3</v>
      </c>
      <c r="AP42" s="393" t="s">
        <v>35</v>
      </c>
      <c r="AQ42" s="392" t="s">
        <v>20</v>
      </c>
      <c r="AR42" s="239" t="s">
        <v>36</v>
      </c>
      <c r="AS42" s="239"/>
      <c r="AT42" s="239"/>
      <c r="AU42" s="239" t="s">
        <v>16</v>
      </c>
      <c r="AV42" s="239" t="s">
        <v>17</v>
      </c>
      <c r="AW42" s="239" t="s">
        <v>25</v>
      </c>
      <c r="AX42" s="239" t="s">
        <v>27</v>
      </c>
      <c r="AY42" s="239" t="s">
        <v>18</v>
      </c>
      <c r="AZ42" s="239" t="s">
        <v>52</v>
      </c>
      <c r="BA42" s="239" t="s">
        <v>59</v>
      </c>
      <c r="BB42" s="392" t="s">
        <v>39</v>
      </c>
      <c r="BC42" s="334">
        <v>3</v>
      </c>
      <c r="BD42" s="92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</row>
    <row r="43" spans="1:92" ht="13.5" thickBot="1">
      <c r="A43" s="333"/>
      <c r="B43" s="396"/>
      <c r="C43" s="397"/>
      <c r="D43" s="397"/>
      <c r="E43" s="397"/>
      <c r="F43" s="397"/>
      <c r="G43" s="397"/>
      <c r="H43" s="397"/>
      <c r="I43" s="397"/>
      <c r="J43" s="398"/>
      <c r="K43" s="335"/>
      <c r="L43" s="335"/>
      <c r="M43" s="335"/>
      <c r="N43" s="90"/>
      <c r="O43" s="335"/>
      <c r="P43" s="335"/>
      <c r="Q43" s="90"/>
      <c r="R43" s="335"/>
      <c r="S43" s="335"/>
      <c r="T43" s="335"/>
      <c r="U43" s="335"/>
      <c r="V43" s="335"/>
      <c r="W43" s="335"/>
      <c r="X43" s="356"/>
      <c r="Y43" s="356"/>
      <c r="Z43" s="335"/>
      <c r="AA43" s="335"/>
      <c r="AB43" s="335"/>
      <c r="AC43" s="335"/>
      <c r="AD43" s="237"/>
      <c r="AE43" s="335"/>
      <c r="AF43" s="356"/>
      <c r="AG43" s="356"/>
      <c r="AH43" s="356"/>
      <c r="AI43" s="356"/>
      <c r="AJ43" s="335"/>
      <c r="AK43" s="335"/>
      <c r="AL43" s="90" t="s">
        <v>44</v>
      </c>
      <c r="AM43" s="90" t="s">
        <v>6</v>
      </c>
      <c r="AN43" s="90"/>
      <c r="AO43" s="335"/>
      <c r="AP43" s="393"/>
      <c r="AQ43" s="392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392"/>
      <c r="BC43" s="334"/>
      <c r="BD43" s="92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</row>
    <row r="44" spans="1:92" ht="15.75">
      <c r="A44" s="333"/>
      <c r="B44" s="399"/>
      <c r="C44" s="400"/>
      <c r="D44" s="400"/>
      <c r="E44" s="400"/>
      <c r="F44" s="400"/>
      <c r="G44" s="400"/>
      <c r="H44" s="400"/>
      <c r="I44" s="400"/>
      <c r="J44" s="401"/>
      <c r="K44" s="96">
        <v>1</v>
      </c>
      <c r="L44" s="96">
        <v>2</v>
      </c>
      <c r="M44" s="96">
        <v>3</v>
      </c>
      <c r="N44" s="96"/>
      <c r="O44" s="96">
        <v>4</v>
      </c>
      <c r="P44" s="96">
        <v>5</v>
      </c>
      <c r="Q44" s="96">
        <v>6</v>
      </c>
      <c r="R44" s="96">
        <v>7</v>
      </c>
      <c r="S44" s="96">
        <v>8</v>
      </c>
      <c r="T44" s="96">
        <v>9</v>
      </c>
      <c r="U44" s="96">
        <v>10</v>
      </c>
      <c r="V44" s="238">
        <v>11</v>
      </c>
      <c r="W44" s="238"/>
      <c r="X44" s="96">
        <v>12</v>
      </c>
      <c r="Y44" s="96">
        <v>13</v>
      </c>
      <c r="Z44" s="96">
        <v>14</v>
      </c>
      <c r="AA44" s="96">
        <v>15</v>
      </c>
      <c r="AB44" s="90">
        <v>16</v>
      </c>
      <c r="AC44" s="96">
        <v>17</v>
      </c>
      <c r="AD44" s="96">
        <v>18</v>
      </c>
      <c r="AE44" s="96">
        <v>19</v>
      </c>
      <c r="AF44" s="386">
        <v>20</v>
      </c>
      <c r="AG44" s="386"/>
      <c r="AH44" s="97">
        <v>21</v>
      </c>
      <c r="AI44" s="97">
        <v>22</v>
      </c>
      <c r="AJ44" s="386">
        <v>23</v>
      </c>
      <c r="AK44" s="386"/>
      <c r="AL44" s="97">
        <v>24</v>
      </c>
      <c r="AM44" s="96">
        <v>25</v>
      </c>
      <c r="AN44" s="96">
        <v>26</v>
      </c>
      <c r="AO44" s="96">
        <v>27</v>
      </c>
      <c r="AP44" s="96">
        <v>28</v>
      </c>
      <c r="AQ44" s="96">
        <v>29</v>
      </c>
      <c r="AR44" s="238">
        <v>30</v>
      </c>
      <c r="AS44" s="238"/>
      <c r="AT44" s="238"/>
      <c r="AU44" s="96">
        <v>31</v>
      </c>
      <c r="AV44" s="96">
        <v>32</v>
      </c>
      <c r="AW44" s="96">
        <v>33</v>
      </c>
      <c r="AX44" s="96">
        <v>34</v>
      </c>
      <c r="AY44" s="96">
        <v>35</v>
      </c>
      <c r="AZ44" s="96">
        <v>36</v>
      </c>
      <c r="BA44" s="96">
        <v>36</v>
      </c>
      <c r="BB44" s="96">
        <v>37</v>
      </c>
      <c r="BC44" s="334"/>
      <c r="BD44" s="98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</row>
    <row r="45" spans="1:92" ht="15.75">
      <c r="A45" s="100">
        <v>31</v>
      </c>
      <c r="B45" s="189" t="s">
        <v>101</v>
      </c>
      <c r="C45" s="158"/>
      <c r="D45" s="158"/>
      <c r="E45" s="158"/>
      <c r="F45" s="158"/>
      <c r="G45" s="158"/>
      <c r="H45" s="158"/>
      <c r="I45" s="158"/>
      <c r="J45" s="159"/>
      <c r="K45" s="103">
        <v>18940</v>
      </c>
      <c r="L45" s="103">
        <v>4600</v>
      </c>
      <c r="M45" s="103">
        <v>1600</v>
      </c>
      <c r="N45" s="103">
        <v>352</v>
      </c>
      <c r="O45" s="103">
        <v>5179</v>
      </c>
      <c r="P45" s="103">
        <v>7062</v>
      </c>
      <c r="Q45" s="103">
        <v>0</v>
      </c>
      <c r="R45" s="103"/>
      <c r="S45" s="103"/>
      <c r="T45" s="103">
        <v>300</v>
      </c>
      <c r="U45" s="103">
        <v>3200</v>
      </c>
      <c r="V45" s="244">
        <v>41233</v>
      </c>
      <c r="W45" s="245"/>
      <c r="X45" s="103">
        <v>100</v>
      </c>
      <c r="Y45" s="103">
        <v>200</v>
      </c>
      <c r="Z45" s="103"/>
      <c r="AA45" s="103">
        <v>30</v>
      </c>
      <c r="AB45" s="105">
        <v>9000</v>
      </c>
      <c r="AC45" s="103">
        <v>9990</v>
      </c>
      <c r="AD45" s="103"/>
      <c r="AE45" s="106"/>
      <c r="AF45" s="240"/>
      <c r="AG45" s="241"/>
      <c r="AH45" s="97">
        <v>200</v>
      </c>
      <c r="AI45" s="97"/>
      <c r="AJ45" s="238"/>
      <c r="AK45" s="238"/>
      <c r="AL45" s="96"/>
      <c r="AM45" s="106"/>
      <c r="AN45" s="106"/>
      <c r="AO45" s="106"/>
      <c r="AP45" s="109">
        <v>19520</v>
      </c>
      <c r="AQ45" s="110">
        <v>21713</v>
      </c>
      <c r="AR45" s="238">
        <v>100</v>
      </c>
      <c r="AS45" s="238"/>
      <c r="AT45" s="238"/>
      <c r="AU45" s="111">
        <v>7283</v>
      </c>
      <c r="AV45" s="106">
        <v>0</v>
      </c>
      <c r="AW45" s="106"/>
      <c r="AX45" s="106"/>
      <c r="AY45" s="106">
        <v>10</v>
      </c>
      <c r="AZ45" s="106"/>
      <c r="BA45" s="106">
        <v>0</v>
      </c>
      <c r="BB45" s="112">
        <v>14320</v>
      </c>
      <c r="BC45" s="113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</row>
    <row r="46" spans="1:92" ht="15.75">
      <c r="A46" s="100">
        <v>32</v>
      </c>
      <c r="B46" s="189" t="s">
        <v>102</v>
      </c>
      <c r="C46" s="158"/>
      <c r="D46" s="158"/>
      <c r="E46" s="158"/>
      <c r="F46" s="158"/>
      <c r="G46" s="158"/>
      <c r="H46" s="158"/>
      <c r="I46" s="158"/>
      <c r="J46" s="159"/>
      <c r="K46" s="103">
        <v>18540</v>
      </c>
      <c r="L46" s="103">
        <v>4600</v>
      </c>
      <c r="M46" s="103">
        <v>1600</v>
      </c>
      <c r="N46" s="103">
        <v>352</v>
      </c>
      <c r="O46" s="103">
        <v>5091</v>
      </c>
      <c r="P46" s="103">
        <v>6942</v>
      </c>
      <c r="Q46" s="103">
        <v>0</v>
      </c>
      <c r="R46" s="103">
        <v>400</v>
      </c>
      <c r="S46" s="103"/>
      <c r="T46" s="103">
        <v>300</v>
      </c>
      <c r="U46" s="103">
        <v>3200</v>
      </c>
      <c r="V46" s="244">
        <v>41025</v>
      </c>
      <c r="W46" s="245"/>
      <c r="X46" s="103">
        <v>100</v>
      </c>
      <c r="Y46" s="103">
        <v>200</v>
      </c>
      <c r="Z46" s="103"/>
      <c r="AA46" s="103">
        <v>30</v>
      </c>
      <c r="AB46" s="105">
        <v>8000</v>
      </c>
      <c r="AC46" s="103"/>
      <c r="AD46" s="103"/>
      <c r="AE46" s="106"/>
      <c r="AF46" s="240">
        <v>300</v>
      </c>
      <c r="AG46" s="241"/>
      <c r="AH46" s="97">
        <v>200</v>
      </c>
      <c r="AI46" s="97"/>
      <c r="AJ46" s="238"/>
      <c r="AK46" s="238"/>
      <c r="AL46" s="96"/>
      <c r="AM46" s="106"/>
      <c r="AN46" s="106"/>
      <c r="AO46" s="106"/>
      <c r="AP46" s="109">
        <v>8830</v>
      </c>
      <c r="AQ46" s="110">
        <v>32195</v>
      </c>
      <c r="AR46" s="238">
        <v>100</v>
      </c>
      <c r="AS46" s="238"/>
      <c r="AT46" s="238"/>
      <c r="AU46" s="111">
        <v>10330</v>
      </c>
      <c r="AV46" s="106">
        <v>772</v>
      </c>
      <c r="AW46" s="106"/>
      <c r="AX46" s="106"/>
      <c r="AY46" s="106">
        <v>0</v>
      </c>
      <c r="AZ46" s="106"/>
      <c r="BA46" s="106">
        <v>0</v>
      </c>
      <c r="BB46" s="112">
        <v>20993</v>
      </c>
      <c r="BC46" s="113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</row>
    <row r="47" spans="1:92" ht="15.75">
      <c r="A47" s="100">
        <v>33</v>
      </c>
      <c r="B47" s="189" t="s">
        <v>103</v>
      </c>
      <c r="C47" s="158"/>
      <c r="D47" s="158"/>
      <c r="E47" s="158"/>
      <c r="F47" s="158"/>
      <c r="G47" s="158"/>
      <c r="H47" s="158"/>
      <c r="I47" s="158"/>
      <c r="J47" s="159"/>
      <c r="K47" s="103">
        <v>16250</v>
      </c>
      <c r="L47" s="103">
        <v>4600</v>
      </c>
      <c r="M47" s="103">
        <v>1600</v>
      </c>
      <c r="N47" s="103">
        <v>352</v>
      </c>
      <c r="O47" s="103">
        <v>4587</v>
      </c>
      <c r="P47" s="103">
        <v>6255</v>
      </c>
      <c r="Q47" s="103">
        <v>0</v>
      </c>
      <c r="R47" s="103"/>
      <c r="S47" s="103"/>
      <c r="T47" s="103">
        <v>300</v>
      </c>
      <c r="U47" s="103">
        <v>3200</v>
      </c>
      <c r="V47" s="244">
        <v>37144</v>
      </c>
      <c r="W47" s="245"/>
      <c r="X47" s="103">
        <v>100</v>
      </c>
      <c r="Y47" s="103">
        <v>500</v>
      </c>
      <c r="Z47" s="103"/>
      <c r="AA47" s="103">
        <v>30</v>
      </c>
      <c r="AB47" s="105">
        <v>9000</v>
      </c>
      <c r="AC47" s="103">
        <v>6200</v>
      </c>
      <c r="AD47" s="103"/>
      <c r="AE47" s="106"/>
      <c r="AF47" s="240"/>
      <c r="AG47" s="241"/>
      <c r="AH47" s="97">
        <v>200</v>
      </c>
      <c r="AI47" s="97"/>
      <c r="AJ47" s="238"/>
      <c r="AK47" s="238"/>
      <c r="AL47" s="96"/>
      <c r="AM47" s="106"/>
      <c r="AN47" s="106"/>
      <c r="AO47" s="106"/>
      <c r="AP47" s="109">
        <v>16030</v>
      </c>
      <c r="AQ47" s="110">
        <v>21114</v>
      </c>
      <c r="AR47" s="238">
        <v>100</v>
      </c>
      <c r="AS47" s="238"/>
      <c r="AT47" s="238"/>
      <c r="AU47" s="111">
        <v>1080</v>
      </c>
      <c r="AV47" s="106">
        <v>1128</v>
      </c>
      <c r="AW47" s="106"/>
      <c r="AX47" s="106"/>
      <c r="AY47" s="106">
        <v>10</v>
      </c>
      <c r="AZ47" s="106"/>
      <c r="BA47" s="106">
        <v>0</v>
      </c>
      <c r="BB47" s="112">
        <v>18796</v>
      </c>
      <c r="BC47" s="113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</row>
    <row r="48" spans="1:92" ht="15.75">
      <c r="A48" s="100">
        <v>34</v>
      </c>
      <c r="B48" s="189" t="s">
        <v>104</v>
      </c>
      <c r="C48" s="158"/>
      <c r="D48" s="158"/>
      <c r="E48" s="158"/>
      <c r="F48" s="158"/>
      <c r="G48" s="158"/>
      <c r="H48" s="158"/>
      <c r="I48" s="158"/>
      <c r="J48" s="159"/>
      <c r="K48" s="103">
        <v>16250</v>
      </c>
      <c r="L48" s="103">
        <v>4600</v>
      </c>
      <c r="M48" s="103">
        <v>1600</v>
      </c>
      <c r="N48" s="103">
        <v>352</v>
      </c>
      <c r="O48" s="103">
        <v>4587</v>
      </c>
      <c r="P48" s="103">
        <v>6255</v>
      </c>
      <c r="Q48" s="103">
        <v>0</v>
      </c>
      <c r="R48" s="103"/>
      <c r="S48" s="103"/>
      <c r="T48" s="103">
        <v>300</v>
      </c>
      <c r="U48" s="103">
        <v>3200</v>
      </c>
      <c r="V48" s="244">
        <v>37144</v>
      </c>
      <c r="W48" s="245"/>
      <c r="X48" s="103">
        <v>100</v>
      </c>
      <c r="Y48" s="103">
        <v>500</v>
      </c>
      <c r="Z48" s="103"/>
      <c r="AA48" s="103">
        <v>30</v>
      </c>
      <c r="AB48" s="105">
        <v>5000</v>
      </c>
      <c r="AC48" s="103"/>
      <c r="AD48" s="103"/>
      <c r="AE48" s="106">
        <v>500</v>
      </c>
      <c r="AF48" s="240">
        <v>300</v>
      </c>
      <c r="AG48" s="241"/>
      <c r="AH48" s="97">
        <v>200</v>
      </c>
      <c r="AI48" s="97"/>
      <c r="AJ48" s="238"/>
      <c r="AK48" s="238"/>
      <c r="AL48" s="96"/>
      <c r="AM48" s="106"/>
      <c r="AN48" s="106"/>
      <c r="AO48" s="106"/>
      <c r="AP48" s="109">
        <v>6630</v>
      </c>
      <c r="AQ48" s="110">
        <v>30514</v>
      </c>
      <c r="AR48" s="238">
        <v>100</v>
      </c>
      <c r="AS48" s="238"/>
      <c r="AT48" s="238"/>
      <c r="AU48" s="111">
        <v>7327</v>
      </c>
      <c r="AV48" s="106">
        <v>1105</v>
      </c>
      <c r="AW48" s="106"/>
      <c r="AX48" s="106"/>
      <c r="AY48" s="106">
        <v>0</v>
      </c>
      <c r="AZ48" s="106"/>
      <c r="BA48" s="106">
        <v>0</v>
      </c>
      <c r="BB48" s="112">
        <v>21982</v>
      </c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</row>
    <row r="49" spans="1:92" ht="15.75">
      <c r="A49" s="100">
        <v>35</v>
      </c>
      <c r="B49" s="189" t="s">
        <v>105</v>
      </c>
      <c r="C49" s="158"/>
      <c r="D49" s="158"/>
      <c r="E49" s="158"/>
      <c r="F49" s="158"/>
      <c r="G49" s="158"/>
      <c r="H49" s="158"/>
      <c r="I49" s="158"/>
      <c r="J49" s="159"/>
      <c r="K49" s="103">
        <v>16250</v>
      </c>
      <c r="L49" s="103">
        <v>4600</v>
      </c>
      <c r="M49" s="103">
        <v>1600</v>
      </c>
      <c r="N49" s="103">
        <v>352</v>
      </c>
      <c r="O49" s="103">
        <v>4587</v>
      </c>
      <c r="P49" s="103">
        <v>6255</v>
      </c>
      <c r="Q49" s="103">
        <v>0</v>
      </c>
      <c r="R49" s="103"/>
      <c r="S49" s="103"/>
      <c r="T49" s="103">
        <v>300</v>
      </c>
      <c r="U49" s="103">
        <v>3200</v>
      </c>
      <c r="V49" s="244">
        <v>37144</v>
      </c>
      <c r="W49" s="245"/>
      <c r="X49" s="103">
        <v>100</v>
      </c>
      <c r="Y49" s="103">
        <v>500</v>
      </c>
      <c r="Z49" s="103"/>
      <c r="AA49" s="103">
        <v>30</v>
      </c>
      <c r="AB49" s="105">
        <v>8000</v>
      </c>
      <c r="AC49" s="103">
        <v>3290</v>
      </c>
      <c r="AD49" s="103"/>
      <c r="AE49" s="106"/>
      <c r="AF49" s="240">
        <v>300</v>
      </c>
      <c r="AG49" s="241"/>
      <c r="AH49" s="97">
        <v>200</v>
      </c>
      <c r="AI49" s="97"/>
      <c r="AJ49" s="238"/>
      <c r="AK49" s="238"/>
      <c r="AL49" s="96"/>
      <c r="AM49" s="106"/>
      <c r="AN49" s="106"/>
      <c r="AO49" s="106"/>
      <c r="AP49" s="109">
        <v>12420</v>
      </c>
      <c r="AQ49" s="110">
        <v>24724</v>
      </c>
      <c r="AR49" s="238">
        <v>100</v>
      </c>
      <c r="AS49" s="238"/>
      <c r="AT49" s="238"/>
      <c r="AU49" s="111">
        <v>6836</v>
      </c>
      <c r="AV49" s="106">
        <v>3199</v>
      </c>
      <c r="AW49" s="106"/>
      <c r="AX49" s="106"/>
      <c r="AY49" s="106">
        <v>10</v>
      </c>
      <c r="AZ49" s="106"/>
      <c r="BA49" s="106">
        <v>0</v>
      </c>
      <c r="BB49" s="112">
        <v>14579</v>
      </c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</row>
    <row r="50" spans="1:92" ht="15.75">
      <c r="A50" s="100">
        <v>36</v>
      </c>
      <c r="B50" s="189" t="s">
        <v>106</v>
      </c>
      <c r="C50" s="158"/>
      <c r="D50" s="158"/>
      <c r="E50" s="158"/>
      <c r="F50" s="158"/>
      <c r="G50" s="158"/>
      <c r="H50" s="158"/>
      <c r="I50" s="158"/>
      <c r="J50" s="159"/>
      <c r="K50" s="103">
        <v>17730</v>
      </c>
      <c r="L50" s="103">
        <v>4600</v>
      </c>
      <c r="M50" s="103">
        <v>1600</v>
      </c>
      <c r="N50" s="103">
        <v>352</v>
      </c>
      <c r="O50" s="103">
        <v>4913</v>
      </c>
      <c r="P50" s="103">
        <v>6699</v>
      </c>
      <c r="Q50" s="103">
        <v>0</v>
      </c>
      <c r="R50" s="103">
        <v>400</v>
      </c>
      <c r="S50" s="103"/>
      <c r="T50" s="103">
        <v>300</v>
      </c>
      <c r="U50" s="103">
        <v>3200</v>
      </c>
      <c r="V50" s="244">
        <v>39794</v>
      </c>
      <c r="W50" s="245"/>
      <c r="X50" s="103">
        <v>100</v>
      </c>
      <c r="Y50" s="103">
        <v>300</v>
      </c>
      <c r="Z50" s="103"/>
      <c r="AA50" s="103">
        <v>30</v>
      </c>
      <c r="AB50" s="105">
        <v>10000</v>
      </c>
      <c r="AC50" s="103"/>
      <c r="AD50" s="103"/>
      <c r="AE50" s="106"/>
      <c r="AF50" s="240"/>
      <c r="AG50" s="241"/>
      <c r="AH50" s="97">
        <v>200</v>
      </c>
      <c r="AI50" s="97"/>
      <c r="AJ50" s="238"/>
      <c r="AK50" s="238"/>
      <c r="AL50" s="96"/>
      <c r="AM50" s="106"/>
      <c r="AN50" s="106"/>
      <c r="AO50" s="106"/>
      <c r="AP50" s="109">
        <v>10630</v>
      </c>
      <c r="AQ50" s="110">
        <v>29164</v>
      </c>
      <c r="AR50" s="238">
        <v>100</v>
      </c>
      <c r="AS50" s="238"/>
      <c r="AT50" s="238"/>
      <c r="AU50" s="111">
        <v>1080</v>
      </c>
      <c r="AV50" s="106">
        <v>1289</v>
      </c>
      <c r="AW50" s="106"/>
      <c r="AX50" s="106"/>
      <c r="AY50" s="106">
        <v>10</v>
      </c>
      <c r="AZ50" s="106"/>
      <c r="BA50" s="106">
        <v>0</v>
      </c>
      <c r="BB50" s="112">
        <v>26685</v>
      </c>
      <c r="BC50" s="113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</row>
    <row r="51" spans="1:92" ht="15.75">
      <c r="A51" s="100">
        <v>37</v>
      </c>
      <c r="B51" s="189" t="s">
        <v>107</v>
      </c>
      <c r="C51" s="158"/>
      <c r="D51" s="158"/>
      <c r="E51" s="158"/>
      <c r="F51" s="158"/>
      <c r="G51" s="158"/>
      <c r="H51" s="158"/>
      <c r="I51" s="158"/>
      <c r="J51" s="159"/>
      <c r="K51" s="103">
        <v>14470</v>
      </c>
      <c r="L51" s="103">
        <v>4600</v>
      </c>
      <c r="M51" s="103">
        <v>1600</v>
      </c>
      <c r="N51" s="103">
        <v>352</v>
      </c>
      <c r="O51" s="103">
        <v>4195</v>
      </c>
      <c r="P51" s="103">
        <v>5721</v>
      </c>
      <c r="Q51" s="103">
        <v>0</v>
      </c>
      <c r="R51" s="103">
        <v>400</v>
      </c>
      <c r="S51" s="103"/>
      <c r="T51" s="103">
        <v>300</v>
      </c>
      <c r="U51" s="103">
        <v>3200</v>
      </c>
      <c r="V51" s="244">
        <v>34838</v>
      </c>
      <c r="W51" s="245"/>
      <c r="X51" s="103">
        <v>100</v>
      </c>
      <c r="Y51" s="103"/>
      <c r="Z51" s="103"/>
      <c r="AA51" s="103">
        <v>30</v>
      </c>
      <c r="AB51" s="105">
        <v>4000</v>
      </c>
      <c r="AC51" s="103">
        <v>6360</v>
      </c>
      <c r="AD51" s="103"/>
      <c r="AE51" s="106">
        <v>0</v>
      </c>
      <c r="AF51" s="240"/>
      <c r="AG51" s="241"/>
      <c r="AH51" s="97">
        <v>200</v>
      </c>
      <c r="AI51" s="97"/>
      <c r="AJ51" s="238"/>
      <c r="AK51" s="238"/>
      <c r="AL51" s="96">
        <v>500</v>
      </c>
      <c r="AM51" s="106"/>
      <c r="AN51" s="106"/>
      <c r="AO51" s="106"/>
      <c r="AP51" s="109">
        <v>11190</v>
      </c>
      <c r="AQ51" s="110">
        <v>23648</v>
      </c>
      <c r="AR51" s="238">
        <v>100</v>
      </c>
      <c r="AS51" s="238"/>
      <c r="AT51" s="238"/>
      <c r="AU51" s="111">
        <v>1080</v>
      </c>
      <c r="AV51" s="106">
        <v>4637</v>
      </c>
      <c r="AW51" s="106"/>
      <c r="AX51" s="106"/>
      <c r="AY51" s="106">
        <v>0</v>
      </c>
      <c r="AZ51" s="106"/>
      <c r="BA51" s="106">
        <v>0</v>
      </c>
      <c r="BB51" s="112">
        <v>17831</v>
      </c>
      <c r="BC51" s="113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</row>
    <row r="52" spans="1:92" ht="15.75">
      <c r="A52" s="100">
        <v>38</v>
      </c>
      <c r="B52" s="189" t="s">
        <v>108</v>
      </c>
      <c r="C52" s="158"/>
      <c r="D52" s="158"/>
      <c r="E52" s="158"/>
      <c r="F52" s="158"/>
      <c r="G52" s="158"/>
      <c r="H52" s="158"/>
      <c r="I52" s="158"/>
      <c r="J52" s="159"/>
      <c r="K52" s="103">
        <v>14470</v>
      </c>
      <c r="L52" s="103">
        <v>4600</v>
      </c>
      <c r="M52" s="103">
        <v>1600</v>
      </c>
      <c r="N52" s="103">
        <v>352</v>
      </c>
      <c r="O52" s="103">
        <v>4195</v>
      </c>
      <c r="P52" s="103">
        <v>5721</v>
      </c>
      <c r="Q52" s="103">
        <v>0</v>
      </c>
      <c r="R52" s="103">
        <v>400</v>
      </c>
      <c r="S52" s="103"/>
      <c r="T52" s="103">
        <v>300</v>
      </c>
      <c r="U52" s="103">
        <v>3200</v>
      </c>
      <c r="V52" s="244">
        <v>34838</v>
      </c>
      <c r="W52" s="245"/>
      <c r="X52" s="103">
        <v>100</v>
      </c>
      <c r="Y52" s="103"/>
      <c r="Z52" s="103"/>
      <c r="AA52" s="103">
        <v>30</v>
      </c>
      <c r="AB52" s="105">
        <v>8000</v>
      </c>
      <c r="AC52" s="103">
        <v>7100</v>
      </c>
      <c r="AD52" s="103"/>
      <c r="AE52" s="106">
        <v>500</v>
      </c>
      <c r="AF52" s="240"/>
      <c r="AG52" s="241"/>
      <c r="AH52" s="97">
        <v>200</v>
      </c>
      <c r="AI52" s="97"/>
      <c r="AJ52" s="238"/>
      <c r="AK52" s="238"/>
      <c r="AL52" s="96"/>
      <c r="AM52" s="106"/>
      <c r="AN52" s="106"/>
      <c r="AO52" s="106"/>
      <c r="AP52" s="109">
        <v>15930</v>
      </c>
      <c r="AQ52" s="110">
        <v>18908</v>
      </c>
      <c r="AR52" s="238">
        <v>100</v>
      </c>
      <c r="AS52" s="238"/>
      <c r="AT52" s="238"/>
      <c r="AU52" s="111">
        <v>1080</v>
      </c>
      <c r="AV52" s="106">
        <v>2545</v>
      </c>
      <c r="AW52" s="106"/>
      <c r="AX52" s="106"/>
      <c r="AY52" s="106">
        <v>10</v>
      </c>
      <c r="AZ52" s="106"/>
      <c r="BA52" s="106">
        <v>0</v>
      </c>
      <c r="BB52" s="112">
        <v>15173</v>
      </c>
      <c r="BC52" s="113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</row>
    <row r="53" spans="1:92" ht="15.75">
      <c r="A53" s="100">
        <v>39</v>
      </c>
      <c r="B53" s="189" t="s">
        <v>109</v>
      </c>
      <c r="C53" s="158"/>
      <c r="D53" s="158"/>
      <c r="E53" s="158"/>
      <c r="F53" s="158"/>
      <c r="G53" s="158"/>
      <c r="H53" s="158"/>
      <c r="I53" s="158"/>
      <c r="J53" s="159"/>
      <c r="K53" s="103">
        <v>16250</v>
      </c>
      <c r="L53" s="103">
        <v>4600</v>
      </c>
      <c r="M53" s="103">
        <v>1600</v>
      </c>
      <c r="N53" s="103">
        <v>352</v>
      </c>
      <c r="O53" s="103">
        <v>4587</v>
      </c>
      <c r="P53" s="103">
        <v>6255</v>
      </c>
      <c r="Q53" s="103">
        <v>0</v>
      </c>
      <c r="R53" s="103"/>
      <c r="S53" s="103"/>
      <c r="T53" s="103">
        <v>300</v>
      </c>
      <c r="U53" s="103">
        <v>3200</v>
      </c>
      <c r="V53" s="244">
        <v>37144</v>
      </c>
      <c r="W53" s="245"/>
      <c r="X53" s="103">
        <v>100</v>
      </c>
      <c r="Y53" s="103"/>
      <c r="Z53" s="103"/>
      <c r="AA53" s="103">
        <v>30</v>
      </c>
      <c r="AB53" s="105">
        <v>10000</v>
      </c>
      <c r="AC53" s="103"/>
      <c r="AD53" s="103"/>
      <c r="AE53" s="106">
        <v>750</v>
      </c>
      <c r="AF53" s="240">
        <v>300</v>
      </c>
      <c r="AG53" s="241"/>
      <c r="AH53" s="97">
        <v>200</v>
      </c>
      <c r="AI53" s="97"/>
      <c r="AJ53" s="238"/>
      <c r="AK53" s="238"/>
      <c r="AL53" s="96"/>
      <c r="AM53" s="106"/>
      <c r="AN53" s="106"/>
      <c r="AO53" s="106"/>
      <c r="AP53" s="109">
        <v>11380</v>
      </c>
      <c r="AQ53" s="110">
        <v>25764</v>
      </c>
      <c r="AR53" s="238">
        <v>100</v>
      </c>
      <c r="AS53" s="238"/>
      <c r="AT53" s="238"/>
      <c r="AU53" s="111">
        <v>1080</v>
      </c>
      <c r="AV53" s="106">
        <v>522</v>
      </c>
      <c r="AW53" s="106"/>
      <c r="AX53" s="106"/>
      <c r="AY53" s="106">
        <v>10</v>
      </c>
      <c r="AZ53" s="106"/>
      <c r="BA53" s="106">
        <v>0</v>
      </c>
      <c r="BB53" s="112">
        <v>24052</v>
      </c>
      <c r="BC53" s="113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</row>
    <row r="54" spans="1:92" ht="15.75">
      <c r="A54" s="100">
        <v>40</v>
      </c>
      <c r="B54" s="189" t="s">
        <v>110</v>
      </c>
      <c r="C54" s="158"/>
      <c r="D54" s="158"/>
      <c r="E54" s="158"/>
      <c r="F54" s="158"/>
      <c r="G54" s="158"/>
      <c r="H54" s="158"/>
      <c r="I54" s="158"/>
      <c r="J54" s="159"/>
      <c r="K54" s="103">
        <v>12750</v>
      </c>
      <c r="L54" s="103">
        <v>4600</v>
      </c>
      <c r="M54" s="103">
        <v>1600</v>
      </c>
      <c r="N54" s="103">
        <v>352</v>
      </c>
      <c r="O54" s="103">
        <v>3817</v>
      </c>
      <c r="P54" s="103">
        <v>5205</v>
      </c>
      <c r="Q54" s="103">
        <v>0</v>
      </c>
      <c r="R54" s="103"/>
      <c r="S54" s="103"/>
      <c r="T54" s="103">
        <v>300</v>
      </c>
      <c r="U54" s="103">
        <v>3200</v>
      </c>
      <c r="V54" s="244">
        <v>31824</v>
      </c>
      <c r="W54" s="245"/>
      <c r="X54" s="103">
        <v>70</v>
      </c>
      <c r="Y54" s="103"/>
      <c r="Z54" s="103"/>
      <c r="AA54" s="103">
        <v>30</v>
      </c>
      <c r="AB54" s="105">
        <v>6200</v>
      </c>
      <c r="AC54" s="103"/>
      <c r="AD54" s="103"/>
      <c r="AE54" s="106"/>
      <c r="AF54" s="240"/>
      <c r="AG54" s="241"/>
      <c r="AH54" s="97"/>
      <c r="AI54" s="97"/>
      <c r="AJ54" s="238"/>
      <c r="AK54" s="238"/>
      <c r="AL54" s="96"/>
      <c r="AM54" s="106"/>
      <c r="AN54" s="106"/>
      <c r="AO54" s="106"/>
      <c r="AP54" s="109">
        <v>6300</v>
      </c>
      <c r="AQ54" s="110">
        <v>25524</v>
      </c>
      <c r="AR54" s="238">
        <v>100</v>
      </c>
      <c r="AS54" s="238"/>
      <c r="AT54" s="238"/>
      <c r="AU54" s="111">
        <v>0</v>
      </c>
      <c r="AV54" s="106">
        <v>0</v>
      </c>
      <c r="AW54" s="106"/>
      <c r="AX54" s="106"/>
      <c r="AY54" s="106">
        <v>0</v>
      </c>
      <c r="AZ54" s="106"/>
      <c r="BA54" s="106">
        <v>0</v>
      </c>
      <c r="BB54" s="112">
        <v>25424</v>
      </c>
      <c r="BC54" s="113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</row>
    <row r="55" spans="1:92" ht="15.75">
      <c r="A55" s="100">
        <v>41</v>
      </c>
      <c r="B55" s="189" t="s">
        <v>111</v>
      </c>
      <c r="C55" s="158"/>
      <c r="D55" s="158"/>
      <c r="E55" s="158"/>
      <c r="F55" s="158"/>
      <c r="G55" s="158"/>
      <c r="H55" s="158"/>
      <c r="I55" s="158"/>
      <c r="J55" s="159"/>
      <c r="K55" s="103">
        <v>11830</v>
      </c>
      <c r="L55" s="103">
        <v>4600</v>
      </c>
      <c r="M55" s="103">
        <v>1600</v>
      </c>
      <c r="N55" s="103">
        <v>352</v>
      </c>
      <c r="O55" s="103">
        <v>3615</v>
      </c>
      <c r="P55" s="103">
        <v>0</v>
      </c>
      <c r="Q55" s="103">
        <v>0</v>
      </c>
      <c r="R55" s="103"/>
      <c r="S55" s="103"/>
      <c r="T55" s="103">
        <v>300</v>
      </c>
      <c r="U55" s="103">
        <v>3200</v>
      </c>
      <c r="V55" s="244">
        <v>25497</v>
      </c>
      <c r="W55" s="245"/>
      <c r="X55" s="103">
        <v>70</v>
      </c>
      <c r="Y55" s="103"/>
      <c r="Z55" s="103">
        <v>103</v>
      </c>
      <c r="AA55" s="103">
        <v>30</v>
      </c>
      <c r="AB55" s="105">
        <v>7000</v>
      </c>
      <c r="AC55" s="103">
        <v>4590</v>
      </c>
      <c r="AD55" s="103"/>
      <c r="AE55" s="106"/>
      <c r="AF55" s="240"/>
      <c r="AG55" s="241"/>
      <c r="AH55" s="97">
        <v>200</v>
      </c>
      <c r="AI55" s="97"/>
      <c r="AJ55" s="238"/>
      <c r="AK55" s="238"/>
      <c r="AL55" s="96"/>
      <c r="AM55" s="106"/>
      <c r="AN55" s="106"/>
      <c r="AO55" s="106"/>
      <c r="AP55" s="109">
        <v>11993</v>
      </c>
      <c r="AQ55" s="110">
        <v>13504</v>
      </c>
      <c r="AR55" s="238">
        <v>100</v>
      </c>
      <c r="AS55" s="238"/>
      <c r="AT55" s="238"/>
      <c r="AU55" s="111">
        <v>4655</v>
      </c>
      <c r="AV55" s="106">
        <v>1502</v>
      </c>
      <c r="AW55" s="106"/>
      <c r="AX55" s="106"/>
      <c r="AY55" s="106">
        <v>10</v>
      </c>
      <c r="AZ55" s="106"/>
      <c r="BA55" s="106">
        <v>0</v>
      </c>
      <c r="BB55" s="112">
        <v>7237</v>
      </c>
      <c r="BC55" s="113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</row>
    <row r="56" spans="1:92" ht="15.75">
      <c r="A56" s="100">
        <v>42</v>
      </c>
      <c r="B56" s="189" t="s">
        <v>112</v>
      </c>
      <c r="C56" s="158"/>
      <c r="D56" s="158"/>
      <c r="E56" s="158"/>
      <c r="F56" s="158"/>
      <c r="G56" s="158"/>
      <c r="H56" s="158"/>
      <c r="I56" s="158"/>
      <c r="J56" s="159"/>
      <c r="K56" s="103">
        <v>16470</v>
      </c>
      <c r="L56" s="103">
        <v>4200</v>
      </c>
      <c r="M56" s="103">
        <v>1600</v>
      </c>
      <c r="N56" s="103">
        <v>352</v>
      </c>
      <c r="O56" s="103">
        <v>4547</v>
      </c>
      <c r="P56" s="103">
        <v>6201</v>
      </c>
      <c r="Q56" s="103">
        <v>690</v>
      </c>
      <c r="R56" s="103"/>
      <c r="S56" s="103"/>
      <c r="T56" s="103">
        <v>60</v>
      </c>
      <c r="U56" s="103"/>
      <c r="V56" s="244">
        <v>34120</v>
      </c>
      <c r="W56" s="245"/>
      <c r="X56" s="103">
        <v>100</v>
      </c>
      <c r="Y56" s="103">
        <v>100</v>
      </c>
      <c r="Z56" s="103"/>
      <c r="AA56" s="103">
        <v>30</v>
      </c>
      <c r="AB56" s="105">
        <v>15000</v>
      </c>
      <c r="AC56" s="103"/>
      <c r="AD56" s="103"/>
      <c r="AE56" s="106"/>
      <c r="AF56" s="240"/>
      <c r="AG56" s="241"/>
      <c r="AH56" s="97"/>
      <c r="AI56" s="97"/>
      <c r="AJ56" s="238"/>
      <c r="AK56" s="238"/>
      <c r="AL56" s="96"/>
      <c r="AM56" s="106"/>
      <c r="AN56" s="106"/>
      <c r="AO56" s="106"/>
      <c r="AP56" s="109">
        <v>15230</v>
      </c>
      <c r="AQ56" s="110">
        <v>18890</v>
      </c>
      <c r="AR56" s="238">
        <v>100</v>
      </c>
      <c r="AS56" s="238"/>
      <c r="AT56" s="238"/>
      <c r="AU56" s="111">
        <v>7768</v>
      </c>
      <c r="AV56" s="106">
        <v>0</v>
      </c>
      <c r="AW56" s="106"/>
      <c r="AX56" s="106"/>
      <c r="AY56" s="106">
        <v>0</v>
      </c>
      <c r="AZ56" s="106">
        <v>0</v>
      </c>
      <c r="BA56" s="106">
        <v>5</v>
      </c>
      <c r="BB56" s="112">
        <v>11017</v>
      </c>
      <c r="BC56" s="113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</row>
    <row r="57" spans="1:92" ht="15.75">
      <c r="A57" s="129">
        <v>43</v>
      </c>
      <c r="B57" s="403" t="s">
        <v>113</v>
      </c>
      <c r="C57" s="404"/>
      <c r="D57" s="404"/>
      <c r="E57" s="404"/>
      <c r="F57" s="404"/>
      <c r="G57" s="404"/>
      <c r="H57" s="404"/>
      <c r="I57" s="404"/>
      <c r="J57" s="405"/>
      <c r="K57" s="103">
        <v>16470</v>
      </c>
      <c r="L57" s="103">
        <v>4200</v>
      </c>
      <c r="M57" s="103">
        <v>1600</v>
      </c>
      <c r="N57" s="103">
        <v>352</v>
      </c>
      <c r="O57" s="103">
        <v>4547</v>
      </c>
      <c r="P57" s="103">
        <v>6201</v>
      </c>
      <c r="Q57" s="103">
        <v>690</v>
      </c>
      <c r="R57" s="103"/>
      <c r="S57" s="103"/>
      <c r="T57" s="103">
        <v>60</v>
      </c>
      <c r="U57" s="103"/>
      <c r="V57" s="244">
        <v>34120</v>
      </c>
      <c r="W57" s="245"/>
      <c r="X57" s="103">
        <v>100</v>
      </c>
      <c r="Y57" s="103"/>
      <c r="Z57" s="103"/>
      <c r="AA57" s="103">
        <v>30</v>
      </c>
      <c r="AB57" s="105">
        <v>10000</v>
      </c>
      <c r="AC57" s="103"/>
      <c r="AD57" s="103"/>
      <c r="AE57" s="106"/>
      <c r="AF57" s="240"/>
      <c r="AG57" s="241"/>
      <c r="AH57" s="97"/>
      <c r="AI57" s="97"/>
      <c r="AJ57" s="238"/>
      <c r="AK57" s="238"/>
      <c r="AL57" s="96"/>
      <c r="AM57" s="106"/>
      <c r="AN57" s="106"/>
      <c r="AO57" s="106"/>
      <c r="AP57" s="109">
        <v>10130</v>
      </c>
      <c r="AQ57" s="110">
        <v>23990</v>
      </c>
      <c r="AR57" s="238">
        <v>100</v>
      </c>
      <c r="AS57" s="238"/>
      <c r="AT57" s="238"/>
      <c r="AU57" s="111">
        <v>1080</v>
      </c>
      <c r="AV57" s="106">
        <v>127</v>
      </c>
      <c r="AW57" s="106"/>
      <c r="AX57" s="106"/>
      <c r="AY57" s="106">
        <v>0</v>
      </c>
      <c r="AZ57" s="106">
        <v>0</v>
      </c>
      <c r="BA57" s="106">
        <v>0</v>
      </c>
      <c r="BB57" s="112">
        <v>22683</v>
      </c>
      <c r="BC57" s="133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</row>
    <row r="58" spans="1:92" ht="15.75">
      <c r="A58" s="135"/>
      <c r="B58" s="130"/>
      <c r="C58" s="131"/>
      <c r="D58" s="131"/>
      <c r="E58" s="131"/>
      <c r="F58" s="131"/>
      <c r="G58" s="131"/>
      <c r="H58" s="131"/>
      <c r="I58" s="131"/>
      <c r="J58" s="132"/>
      <c r="K58" s="136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37"/>
      <c r="W58" s="137"/>
      <c r="X58" s="103"/>
      <c r="Y58" s="103"/>
      <c r="Z58" s="103"/>
      <c r="AA58" s="103"/>
      <c r="AB58" s="105"/>
      <c r="AC58" s="103"/>
      <c r="AD58" s="103"/>
      <c r="AE58" s="106"/>
      <c r="AF58" s="97"/>
      <c r="AG58" s="97"/>
      <c r="AH58" s="97"/>
      <c r="AI58" s="97"/>
      <c r="AJ58" s="96"/>
      <c r="AK58" s="96"/>
      <c r="AL58" s="96"/>
      <c r="AM58" s="106"/>
      <c r="AN58" s="106"/>
      <c r="AO58" s="106"/>
      <c r="AP58" s="109"/>
      <c r="AQ58" s="109"/>
      <c r="AR58" s="96"/>
      <c r="AS58" s="96"/>
      <c r="AT58" s="96"/>
      <c r="AU58" s="106"/>
      <c r="AV58" s="106"/>
      <c r="AW58" s="106"/>
      <c r="AX58" s="106"/>
      <c r="AY58" s="106"/>
      <c r="AZ58" s="106"/>
      <c r="BA58" s="106"/>
      <c r="BB58" s="106"/>
      <c r="BC58" s="138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</row>
    <row r="59" spans="1:92" ht="15.75">
      <c r="A59" s="135"/>
      <c r="B59" s="139"/>
      <c r="C59" s="140"/>
      <c r="D59" s="140"/>
      <c r="E59" s="140"/>
      <c r="F59" s="140"/>
      <c r="G59" s="140"/>
      <c r="H59" s="140"/>
      <c r="I59" s="140"/>
      <c r="J59" s="141"/>
      <c r="K59" s="136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37"/>
      <c r="W59" s="137"/>
      <c r="X59" s="103"/>
      <c r="Y59" s="103"/>
      <c r="Z59" s="103"/>
      <c r="AA59" s="103"/>
      <c r="AB59" s="105"/>
      <c r="AC59" s="103"/>
      <c r="AD59" s="103"/>
      <c r="AE59" s="106"/>
      <c r="AF59" s="97"/>
      <c r="AG59" s="97"/>
      <c r="AH59" s="97"/>
      <c r="AI59" s="97"/>
      <c r="AJ59" s="96"/>
      <c r="AK59" s="96"/>
      <c r="AL59" s="96"/>
      <c r="AM59" s="106"/>
      <c r="AN59" s="106"/>
      <c r="AO59" s="106"/>
      <c r="AP59" s="109"/>
      <c r="AQ59" s="109"/>
      <c r="AR59" s="96"/>
      <c r="AS59" s="96"/>
      <c r="AT59" s="96"/>
      <c r="AU59" s="106"/>
      <c r="AV59" s="106"/>
      <c r="AW59" s="106"/>
      <c r="AX59" s="106"/>
      <c r="AY59" s="106"/>
      <c r="AZ59" s="106"/>
      <c r="BA59" s="106"/>
      <c r="BB59" s="106"/>
      <c r="BC59" s="138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</row>
    <row r="60" spans="1:92" ht="12.75">
      <c r="A60" s="145"/>
      <c r="B60" s="336" t="s">
        <v>9</v>
      </c>
      <c r="C60" s="337"/>
      <c r="D60" s="337"/>
      <c r="E60" s="337"/>
      <c r="F60" s="337"/>
      <c r="G60" s="337"/>
      <c r="H60" s="337"/>
      <c r="I60" s="337"/>
      <c r="J60" s="338"/>
      <c r="K60" s="117">
        <v>206670</v>
      </c>
      <c r="L60" s="146">
        <v>59000</v>
      </c>
      <c r="M60" s="146">
        <v>20800</v>
      </c>
      <c r="N60" s="117">
        <v>4576</v>
      </c>
      <c r="O60" s="117">
        <v>58447</v>
      </c>
      <c r="P60" s="117">
        <v>74772</v>
      </c>
      <c r="Q60" s="117">
        <v>1380</v>
      </c>
      <c r="R60" s="117">
        <v>1600</v>
      </c>
      <c r="S60" s="117">
        <v>0</v>
      </c>
      <c r="T60" s="117">
        <v>3420</v>
      </c>
      <c r="U60" s="117">
        <v>35200</v>
      </c>
      <c r="V60" s="160">
        <v>465865</v>
      </c>
      <c r="W60" s="161"/>
      <c r="X60" s="117">
        <v>1240</v>
      </c>
      <c r="Y60" s="117">
        <v>2300</v>
      </c>
      <c r="Z60" s="117">
        <v>103</v>
      </c>
      <c r="AA60" s="117">
        <v>390</v>
      </c>
      <c r="AB60" s="105">
        <v>109200</v>
      </c>
      <c r="AC60" s="117">
        <v>37530</v>
      </c>
      <c r="AD60" s="117">
        <v>0</v>
      </c>
      <c r="AE60" s="121">
        <v>1750</v>
      </c>
      <c r="AF60" s="101">
        <v>1200</v>
      </c>
      <c r="AG60" s="102"/>
      <c r="AH60" s="123">
        <v>2000</v>
      </c>
      <c r="AI60" s="123">
        <v>0</v>
      </c>
      <c r="AJ60" s="402">
        <v>0</v>
      </c>
      <c r="AK60" s="402"/>
      <c r="AL60" s="124">
        <v>500</v>
      </c>
      <c r="AM60" s="121">
        <v>0</v>
      </c>
      <c r="AN60" s="121">
        <v>0</v>
      </c>
      <c r="AO60" s="121">
        <v>0</v>
      </c>
      <c r="AP60" s="125">
        <v>156213</v>
      </c>
      <c r="AQ60" s="126">
        <v>309652</v>
      </c>
      <c r="AR60" s="341">
        <v>1300</v>
      </c>
      <c r="AS60" s="341"/>
      <c r="AT60" s="341"/>
      <c r="AU60" s="127">
        <v>50679</v>
      </c>
      <c r="AV60" s="121">
        <v>16826</v>
      </c>
      <c r="AW60" s="121">
        <v>0</v>
      </c>
      <c r="AX60" s="121">
        <v>0</v>
      </c>
      <c r="AY60" s="121">
        <v>70</v>
      </c>
      <c r="AZ60" s="121">
        <v>0</v>
      </c>
      <c r="BA60" s="121">
        <v>5</v>
      </c>
      <c r="BB60" s="121">
        <v>240772</v>
      </c>
      <c r="BC60" s="133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</row>
    <row r="61" spans="1:92" ht="24" thickBot="1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88"/>
      <c r="BD61" s="88"/>
      <c r="BE61" s="88"/>
      <c r="BF61" s="88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</row>
    <row r="62" spans="1:92" ht="12.75">
      <c r="A62" s="332">
        <v>4</v>
      </c>
      <c r="B62" s="363" t="s">
        <v>49</v>
      </c>
      <c r="C62" s="394"/>
      <c r="D62" s="394"/>
      <c r="E62" s="394"/>
      <c r="F62" s="394"/>
      <c r="G62" s="394"/>
      <c r="H62" s="394"/>
      <c r="I62" s="394"/>
      <c r="J62" s="395"/>
      <c r="K62" s="335" t="s">
        <v>29</v>
      </c>
      <c r="L62" s="335" t="s">
        <v>47</v>
      </c>
      <c r="M62" s="335" t="s">
        <v>30</v>
      </c>
      <c r="N62" s="91"/>
      <c r="O62" s="335" t="s">
        <v>46</v>
      </c>
      <c r="P62" s="335" t="s">
        <v>1</v>
      </c>
      <c r="Q62" s="90" t="s">
        <v>2</v>
      </c>
      <c r="R62" s="335" t="s">
        <v>48</v>
      </c>
      <c r="S62" s="335" t="s">
        <v>45</v>
      </c>
      <c r="T62" s="335" t="s">
        <v>31</v>
      </c>
      <c r="U62" s="335" t="s">
        <v>42</v>
      </c>
      <c r="V62" s="335" t="s">
        <v>9</v>
      </c>
      <c r="W62" s="335"/>
      <c r="X62" s="356" t="s">
        <v>8</v>
      </c>
      <c r="Y62" s="356" t="s">
        <v>43</v>
      </c>
      <c r="Z62" s="335" t="s">
        <v>26</v>
      </c>
      <c r="AA62" s="335" t="s">
        <v>32</v>
      </c>
      <c r="AB62" s="335" t="s">
        <v>33</v>
      </c>
      <c r="AC62" s="335" t="s">
        <v>4</v>
      </c>
      <c r="AD62" s="236" t="s">
        <v>6</v>
      </c>
      <c r="AE62" s="335" t="s">
        <v>44</v>
      </c>
      <c r="AF62" s="356" t="s">
        <v>5</v>
      </c>
      <c r="AG62" s="356"/>
      <c r="AH62" s="356" t="s">
        <v>34</v>
      </c>
      <c r="AI62" s="356" t="s">
        <v>45</v>
      </c>
      <c r="AJ62" s="335" t="s">
        <v>184</v>
      </c>
      <c r="AK62" s="335"/>
      <c r="AL62" s="90" t="s">
        <v>40</v>
      </c>
      <c r="AM62" s="90" t="s">
        <v>40</v>
      </c>
      <c r="AN62" s="90" t="s">
        <v>7</v>
      </c>
      <c r="AO62" s="335" t="s">
        <v>3</v>
      </c>
      <c r="AP62" s="393" t="s">
        <v>35</v>
      </c>
      <c r="AQ62" s="392" t="s">
        <v>20</v>
      </c>
      <c r="AR62" s="239" t="s">
        <v>36</v>
      </c>
      <c r="AS62" s="239"/>
      <c r="AT62" s="239"/>
      <c r="AU62" s="239" t="s">
        <v>16</v>
      </c>
      <c r="AV62" s="239" t="s">
        <v>17</v>
      </c>
      <c r="AW62" s="239" t="s">
        <v>25</v>
      </c>
      <c r="AX62" s="239" t="s">
        <v>27</v>
      </c>
      <c r="AY62" s="239" t="s">
        <v>18</v>
      </c>
      <c r="AZ62" s="239" t="s">
        <v>52</v>
      </c>
      <c r="BA62" s="239" t="s">
        <v>59</v>
      </c>
      <c r="BB62" s="392" t="s">
        <v>39</v>
      </c>
      <c r="BC62" s="334">
        <v>4</v>
      </c>
      <c r="BD62" s="92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</row>
    <row r="63" spans="1:92" ht="13.5" thickBot="1">
      <c r="A63" s="333"/>
      <c r="B63" s="396"/>
      <c r="C63" s="397"/>
      <c r="D63" s="397"/>
      <c r="E63" s="397"/>
      <c r="F63" s="397"/>
      <c r="G63" s="397"/>
      <c r="H63" s="397"/>
      <c r="I63" s="397"/>
      <c r="J63" s="398"/>
      <c r="K63" s="335"/>
      <c r="L63" s="335"/>
      <c r="M63" s="335"/>
      <c r="N63" s="90"/>
      <c r="O63" s="335"/>
      <c r="P63" s="335"/>
      <c r="Q63" s="90"/>
      <c r="R63" s="335"/>
      <c r="S63" s="335"/>
      <c r="T63" s="335"/>
      <c r="U63" s="335"/>
      <c r="V63" s="335"/>
      <c r="W63" s="335"/>
      <c r="X63" s="356"/>
      <c r="Y63" s="356"/>
      <c r="Z63" s="335"/>
      <c r="AA63" s="335"/>
      <c r="AB63" s="335"/>
      <c r="AC63" s="335"/>
      <c r="AD63" s="237"/>
      <c r="AE63" s="335"/>
      <c r="AF63" s="356"/>
      <c r="AG63" s="356"/>
      <c r="AH63" s="356"/>
      <c r="AI63" s="356"/>
      <c r="AJ63" s="335"/>
      <c r="AK63" s="335"/>
      <c r="AL63" s="90" t="s">
        <v>44</v>
      </c>
      <c r="AM63" s="90" t="s">
        <v>6</v>
      </c>
      <c r="AN63" s="90"/>
      <c r="AO63" s="335"/>
      <c r="AP63" s="393"/>
      <c r="AQ63" s="392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392"/>
      <c r="BC63" s="334"/>
      <c r="BD63" s="92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</row>
    <row r="64" spans="1:92" ht="15.75">
      <c r="A64" s="333"/>
      <c r="B64" s="399"/>
      <c r="C64" s="400"/>
      <c r="D64" s="400"/>
      <c r="E64" s="400"/>
      <c r="F64" s="400"/>
      <c r="G64" s="400"/>
      <c r="H64" s="400"/>
      <c r="I64" s="400"/>
      <c r="J64" s="401"/>
      <c r="K64" s="96">
        <v>1</v>
      </c>
      <c r="L64" s="96">
        <v>2</v>
      </c>
      <c r="M64" s="96">
        <v>3</v>
      </c>
      <c r="N64" s="96"/>
      <c r="O64" s="96">
        <v>4</v>
      </c>
      <c r="P64" s="96">
        <v>5</v>
      </c>
      <c r="Q64" s="96">
        <v>6</v>
      </c>
      <c r="R64" s="96">
        <v>7</v>
      </c>
      <c r="S64" s="96">
        <v>8</v>
      </c>
      <c r="T64" s="96">
        <v>9</v>
      </c>
      <c r="U64" s="96">
        <v>10</v>
      </c>
      <c r="V64" s="238">
        <v>11</v>
      </c>
      <c r="W64" s="238"/>
      <c r="X64" s="96">
        <v>12</v>
      </c>
      <c r="Y64" s="96">
        <v>13</v>
      </c>
      <c r="Z64" s="96">
        <v>14</v>
      </c>
      <c r="AA64" s="96">
        <v>15</v>
      </c>
      <c r="AB64" s="90">
        <v>16</v>
      </c>
      <c r="AC64" s="96">
        <v>17</v>
      </c>
      <c r="AD64" s="96">
        <v>18</v>
      </c>
      <c r="AE64" s="96">
        <v>19</v>
      </c>
      <c r="AF64" s="386">
        <v>20</v>
      </c>
      <c r="AG64" s="386"/>
      <c r="AH64" s="97">
        <v>21</v>
      </c>
      <c r="AI64" s="97">
        <v>22</v>
      </c>
      <c r="AJ64" s="386">
        <v>23</v>
      </c>
      <c r="AK64" s="386"/>
      <c r="AL64" s="97">
        <v>24</v>
      </c>
      <c r="AM64" s="96">
        <v>25</v>
      </c>
      <c r="AN64" s="96">
        <v>26</v>
      </c>
      <c r="AO64" s="96">
        <v>27</v>
      </c>
      <c r="AP64" s="96">
        <v>28</v>
      </c>
      <c r="AQ64" s="96">
        <v>29</v>
      </c>
      <c r="AR64" s="238">
        <v>30</v>
      </c>
      <c r="AS64" s="238"/>
      <c r="AT64" s="238"/>
      <c r="AU64" s="96">
        <v>31</v>
      </c>
      <c r="AV64" s="96">
        <v>32</v>
      </c>
      <c r="AW64" s="96">
        <v>33</v>
      </c>
      <c r="AX64" s="96">
        <v>34</v>
      </c>
      <c r="AY64" s="96">
        <v>35</v>
      </c>
      <c r="AZ64" s="96">
        <v>36</v>
      </c>
      <c r="BA64" s="96">
        <v>36</v>
      </c>
      <c r="BB64" s="96">
        <v>37</v>
      </c>
      <c r="BC64" s="334"/>
      <c r="BD64" s="98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</row>
    <row r="65" spans="1:92" ht="15.75">
      <c r="A65" s="100">
        <v>44</v>
      </c>
      <c r="B65" s="189" t="s">
        <v>114</v>
      </c>
      <c r="C65" s="158"/>
      <c r="D65" s="158"/>
      <c r="E65" s="158"/>
      <c r="F65" s="158"/>
      <c r="G65" s="158"/>
      <c r="H65" s="158"/>
      <c r="I65" s="158"/>
      <c r="J65" s="159"/>
      <c r="K65" s="103">
        <v>16470</v>
      </c>
      <c r="L65" s="103">
        <v>4200</v>
      </c>
      <c r="M65" s="103">
        <v>1600</v>
      </c>
      <c r="N65" s="103">
        <v>352</v>
      </c>
      <c r="O65" s="103">
        <v>4547</v>
      </c>
      <c r="P65" s="103">
        <v>6201</v>
      </c>
      <c r="Q65" s="103">
        <v>690</v>
      </c>
      <c r="R65" s="103"/>
      <c r="S65" s="103"/>
      <c r="T65" s="103">
        <v>60</v>
      </c>
      <c r="U65" s="103"/>
      <c r="V65" s="244">
        <v>34120</v>
      </c>
      <c r="W65" s="245"/>
      <c r="X65" s="103">
        <v>100</v>
      </c>
      <c r="Y65" s="103">
        <v>100</v>
      </c>
      <c r="Z65" s="103"/>
      <c r="AA65" s="103">
        <v>30</v>
      </c>
      <c r="AB65" s="105">
        <v>9500</v>
      </c>
      <c r="AC65" s="103"/>
      <c r="AD65" s="103"/>
      <c r="AE65" s="106"/>
      <c r="AF65" s="240"/>
      <c r="AG65" s="241"/>
      <c r="AH65" s="97">
        <v>200</v>
      </c>
      <c r="AI65" s="97"/>
      <c r="AJ65" s="238"/>
      <c r="AK65" s="238"/>
      <c r="AL65" s="96"/>
      <c r="AM65" s="106"/>
      <c r="AN65" s="106"/>
      <c r="AO65" s="106"/>
      <c r="AP65" s="109">
        <v>9930</v>
      </c>
      <c r="AQ65" s="110">
        <v>24190</v>
      </c>
      <c r="AR65" s="238">
        <v>100</v>
      </c>
      <c r="AS65" s="238"/>
      <c r="AT65" s="238"/>
      <c r="AU65" s="111">
        <v>0</v>
      </c>
      <c r="AV65" s="106">
        <v>0</v>
      </c>
      <c r="AW65" s="106"/>
      <c r="AX65" s="106"/>
      <c r="AY65" s="106">
        <v>0</v>
      </c>
      <c r="AZ65" s="106">
        <v>0</v>
      </c>
      <c r="BA65" s="106">
        <v>0</v>
      </c>
      <c r="BB65" s="112">
        <v>24090</v>
      </c>
      <c r="BC65" s="113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</row>
    <row r="66" spans="1:92" ht="15.75">
      <c r="A66" s="100">
        <v>45</v>
      </c>
      <c r="B66" s="189" t="s">
        <v>115</v>
      </c>
      <c r="C66" s="158"/>
      <c r="D66" s="158"/>
      <c r="E66" s="158"/>
      <c r="F66" s="158"/>
      <c r="G66" s="158"/>
      <c r="H66" s="158"/>
      <c r="I66" s="158"/>
      <c r="J66" s="159"/>
      <c r="K66" s="103">
        <v>16470</v>
      </c>
      <c r="L66" s="103">
        <v>4200</v>
      </c>
      <c r="M66" s="103">
        <v>1600</v>
      </c>
      <c r="N66" s="103">
        <v>352</v>
      </c>
      <c r="O66" s="103">
        <v>4547</v>
      </c>
      <c r="P66" s="103">
        <v>0</v>
      </c>
      <c r="Q66" s="103">
        <v>690</v>
      </c>
      <c r="R66" s="103"/>
      <c r="S66" s="103"/>
      <c r="T66" s="103">
        <v>60</v>
      </c>
      <c r="U66" s="103"/>
      <c r="V66" s="244">
        <v>27919</v>
      </c>
      <c r="W66" s="245"/>
      <c r="X66" s="103">
        <v>100</v>
      </c>
      <c r="Y66" s="103">
        <v>100</v>
      </c>
      <c r="Z66" s="103">
        <v>247</v>
      </c>
      <c r="AA66" s="103">
        <v>30</v>
      </c>
      <c r="AB66" s="105">
        <v>7000</v>
      </c>
      <c r="AC66" s="103"/>
      <c r="AD66" s="103"/>
      <c r="AE66" s="106"/>
      <c r="AF66" s="240"/>
      <c r="AG66" s="241"/>
      <c r="AH66" s="97"/>
      <c r="AI66" s="97"/>
      <c r="AJ66" s="238"/>
      <c r="AK66" s="238"/>
      <c r="AL66" s="96"/>
      <c r="AM66" s="106"/>
      <c r="AN66" s="106"/>
      <c r="AO66" s="106"/>
      <c r="AP66" s="109">
        <v>7477</v>
      </c>
      <c r="AQ66" s="110">
        <v>20442</v>
      </c>
      <c r="AR66" s="238">
        <v>100</v>
      </c>
      <c r="AS66" s="238"/>
      <c r="AT66" s="238"/>
      <c r="AU66" s="111">
        <v>6308</v>
      </c>
      <c r="AV66" s="106">
        <v>450</v>
      </c>
      <c r="AW66" s="106"/>
      <c r="AX66" s="106"/>
      <c r="AY66" s="106">
        <v>0</v>
      </c>
      <c r="AZ66" s="106">
        <v>0</v>
      </c>
      <c r="BA66" s="106">
        <v>0</v>
      </c>
      <c r="BB66" s="112">
        <v>13584</v>
      </c>
      <c r="BC66" s="113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</row>
    <row r="67" spans="1:92" ht="15.75">
      <c r="A67" s="100">
        <v>46</v>
      </c>
      <c r="B67" s="189" t="s">
        <v>116</v>
      </c>
      <c r="C67" s="158"/>
      <c r="D67" s="158"/>
      <c r="E67" s="158"/>
      <c r="F67" s="158"/>
      <c r="G67" s="158"/>
      <c r="H67" s="158"/>
      <c r="I67" s="158"/>
      <c r="J67" s="159"/>
      <c r="K67" s="103">
        <v>16470</v>
      </c>
      <c r="L67" s="103">
        <v>4200</v>
      </c>
      <c r="M67" s="103">
        <v>1600</v>
      </c>
      <c r="N67" s="103">
        <v>352</v>
      </c>
      <c r="O67" s="103">
        <v>4547</v>
      </c>
      <c r="P67" s="103">
        <v>6201</v>
      </c>
      <c r="Q67" s="103">
        <v>690</v>
      </c>
      <c r="R67" s="103"/>
      <c r="S67" s="103"/>
      <c r="T67" s="103">
        <v>60</v>
      </c>
      <c r="U67" s="103"/>
      <c r="V67" s="244">
        <v>34120</v>
      </c>
      <c r="W67" s="245"/>
      <c r="X67" s="103"/>
      <c r="Y67" s="103">
        <v>600</v>
      </c>
      <c r="Z67" s="103"/>
      <c r="AA67" s="103">
        <v>30</v>
      </c>
      <c r="AB67" s="105">
        <v>10000</v>
      </c>
      <c r="AC67" s="103"/>
      <c r="AD67" s="103"/>
      <c r="AE67" s="106"/>
      <c r="AF67" s="240"/>
      <c r="AG67" s="241"/>
      <c r="AH67" s="97">
        <v>200</v>
      </c>
      <c r="AI67" s="97"/>
      <c r="AJ67" s="238"/>
      <c r="AK67" s="238"/>
      <c r="AL67" s="96"/>
      <c r="AM67" s="106"/>
      <c r="AN67" s="106">
        <v>905</v>
      </c>
      <c r="AO67" s="106"/>
      <c r="AP67" s="109">
        <v>11735</v>
      </c>
      <c r="AQ67" s="110">
        <v>22385</v>
      </c>
      <c r="AR67" s="238">
        <v>100</v>
      </c>
      <c r="AS67" s="238"/>
      <c r="AT67" s="238"/>
      <c r="AU67" s="111">
        <v>5330</v>
      </c>
      <c r="AV67" s="106">
        <v>915</v>
      </c>
      <c r="AW67" s="106"/>
      <c r="AX67" s="106"/>
      <c r="AY67" s="106">
        <v>0</v>
      </c>
      <c r="AZ67" s="106">
        <v>0</v>
      </c>
      <c r="BA67" s="106">
        <v>0</v>
      </c>
      <c r="BB67" s="112">
        <v>16040</v>
      </c>
      <c r="BC67" s="113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</row>
    <row r="68" spans="1:92" ht="15.75">
      <c r="A68" s="100">
        <v>47</v>
      </c>
      <c r="B68" s="189" t="s">
        <v>117</v>
      </c>
      <c r="C68" s="158"/>
      <c r="D68" s="158"/>
      <c r="E68" s="158"/>
      <c r="F68" s="158"/>
      <c r="G68" s="158"/>
      <c r="H68" s="158"/>
      <c r="I68" s="158"/>
      <c r="J68" s="159"/>
      <c r="K68" s="103">
        <v>16470</v>
      </c>
      <c r="L68" s="103">
        <v>4200</v>
      </c>
      <c r="M68" s="103">
        <v>1600</v>
      </c>
      <c r="N68" s="103">
        <v>352</v>
      </c>
      <c r="O68" s="103">
        <v>4547</v>
      </c>
      <c r="P68" s="103">
        <v>6201</v>
      </c>
      <c r="Q68" s="103">
        <v>690</v>
      </c>
      <c r="R68" s="103"/>
      <c r="S68" s="103"/>
      <c r="T68" s="103">
        <v>60</v>
      </c>
      <c r="U68" s="103"/>
      <c r="V68" s="244">
        <v>34120</v>
      </c>
      <c r="W68" s="245"/>
      <c r="X68" s="103">
        <v>100</v>
      </c>
      <c r="Y68" s="103">
        <v>100</v>
      </c>
      <c r="Z68" s="103"/>
      <c r="AA68" s="103">
        <v>30</v>
      </c>
      <c r="AB68" s="105">
        <v>12000</v>
      </c>
      <c r="AC68" s="103"/>
      <c r="AD68" s="103"/>
      <c r="AE68" s="106"/>
      <c r="AF68" s="240"/>
      <c r="AG68" s="241"/>
      <c r="AH68" s="97">
        <v>200</v>
      </c>
      <c r="AI68" s="97"/>
      <c r="AJ68" s="238"/>
      <c r="AK68" s="238"/>
      <c r="AL68" s="96"/>
      <c r="AM68" s="106"/>
      <c r="AN68" s="106">
        <v>16</v>
      </c>
      <c r="AO68" s="106"/>
      <c r="AP68" s="109">
        <v>12446</v>
      </c>
      <c r="AQ68" s="110">
        <v>21674</v>
      </c>
      <c r="AR68" s="238">
        <v>100</v>
      </c>
      <c r="AS68" s="238"/>
      <c r="AT68" s="238"/>
      <c r="AU68" s="111">
        <v>1080</v>
      </c>
      <c r="AV68" s="106">
        <v>459</v>
      </c>
      <c r="AW68" s="106"/>
      <c r="AX68" s="106"/>
      <c r="AY68" s="106">
        <v>0</v>
      </c>
      <c r="AZ68" s="106"/>
      <c r="BA68" s="106">
        <v>0</v>
      </c>
      <c r="BB68" s="112">
        <v>20035</v>
      </c>
      <c r="BC68" s="113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</row>
    <row r="69" spans="1:92" ht="15.75">
      <c r="A69" s="100">
        <v>48</v>
      </c>
      <c r="B69" s="189" t="s">
        <v>118</v>
      </c>
      <c r="C69" s="158"/>
      <c r="D69" s="158"/>
      <c r="E69" s="158"/>
      <c r="F69" s="158"/>
      <c r="G69" s="158"/>
      <c r="H69" s="158"/>
      <c r="I69" s="158"/>
      <c r="J69" s="159"/>
      <c r="K69" s="103">
        <v>16060</v>
      </c>
      <c r="L69" s="103">
        <v>4200</v>
      </c>
      <c r="M69" s="103">
        <v>1600</v>
      </c>
      <c r="N69" s="103">
        <v>352</v>
      </c>
      <c r="O69" s="103">
        <v>4457</v>
      </c>
      <c r="P69" s="103">
        <v>6078</v>
      </c>
      <c r="Q69" s="103">
        <v>690</v>
      </c>
      <c r="R69" s="103">
        <v>250</v>
      </c>
      <c r="S69" s="103"/>
      <c r="T69" s="103">
        <v>60</v>
      </c>
      <c r="U69" s="103"/>
      <c r="V69" s="244">
        <v>33747</v>
      </c>
      <c r="W69" s="245"/>
      <c r="X69" s="103">
        <v>100</v>
      </c>
      <c r="Y69" s="103">
        <v>500</v>
      </c>
      <c r="Z69" s="103"/>
      <c r="AA69" s="103">
        <v>30</v>
      </c>
      <c r="AB69" s="105">
        <v>13000</v>
      </c>
      <c r="AC69" s="103"/>
      <c r="AD69" s="103"/>
      <c r="AE69" s="106"/>
      <c r="AF69" s="240"/>
      <c r="AG69" s="241"/>
      <c r="AH69" s="97">
        <v>200</v>
      </c>
      <c r="AI69" s="97"/>
      <c r="AJ69" s="238"/>
      <c r="AK69" s="238"/>
      <c r="AL69" s="96"/>
      <c r="AM69" s="106"/>
      <c r="AN69" s="106"/>
      <c r="AO69" s="106"/>
      <c r="AP69" s="109">
        <v>13830</v>
      </c>
      <c r="AQ69" s="110">
        <v>19917</v>
      </c>
      <c r="AR69" s="238">
        <v>100</v>
      </c>
      <c r="AS69" s="238"/>
      <c r="AT69" s="238"/>
      <c r="AU69" s="111">
        <v>1080</v>
      </c>
      <c r="AV69" s="106">
        <v>0</v>
      </c>
      <c r="AW69" s="106"/>
      <c r="AX69" s="106"/>
      <c r="AY69" s="106"/>
      <c r="AZ69" s="106">
        <v>0</v>
      </c>
      <c r="BA69" s="106">
        <v>0</v>
      </c>
      <c r="BB69" s="112">
        <v>18737</v>
      </c>
      <c r="BC69" s="113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</row>
    <row r="70" spans="1:92" ht="15.75">
      <c r="A70" s="100">
        <v>49</v>
      </c>
      <c r="B70" s="189" t="s">
        <v>119</v>
      </c>
      <c r="C70" s="158"/>
      <c r="D70" s="158"/>
      <c r="E70" s="158"/>
      <c r="F70" s="158"/>
      <c r="G70" s="158"/>
      <c r="H70" s="158"/>
      <c r="I70" s="158"/>
      <c r="J70" s="159"/>
      <c r="K70" s="103">
        <v>16060</v>
      </c>
      <c r="L70" s="103">
        <v>4200</v>
      </c>
      <c r="M70" s="103">
        <v>1600</v>
      </c>
      <c r="N70" s="103">
        <v>352</v>
      </c>
      <c r="O70" s="103">
        <v>4457</v>
      </c>
      <c r="P70" s="103">
        <v>6078</v>
      </c>
      <c r="Q70" s="103">
        <v>690</v>
      </c>
      <c r="R70" s="103">
        <v>250</v>
      </c>
      <c r="S70" s="103"/>
      <c r="T70" s="103">
        <v>60</v>
      </c>
      <c r="U70" s="103"/>
      <c r="V70" s="244">
        <v>33747</v>
      </c>
      <c r="W70" s="245"/>
      <c r="X70" s="103">
        <v>100</v>
      </c>
      <c r="Y70" s="103">
        <v>500</v>
      </c>
      <c r="Z70" s="103"/>
      <c r="AA70" s="103">
        <v>30</v>
      </c>
      <c r="AB70" s="105">
        <v>10000</v>
      </c>
      <c r="AC70" s="103">
        <v>3280</v>
      </c>
      <c r="AD70" s="103"/>
      <c r="AE70" s="106"/>
      <c r="AF70" s="240"/>
      <c r="AG70" s="241"/>
      <c r="AH70" s="97">
        <v>200</v>
      </c>
      <c r="AI70" s="97"/>
      <c r="AJ70" s="238"/>
      <c r="AK70" s="238"/>
      <c r="AL70" s="96"/>
      <c r="AM70" s="106">
        <v>740</v>
      </c>
      <c r="AN70" s="106"/>
      <c r="AO70" s="106"/>
      <c r="AP70" s="109">
        <v>14850</v>
      </c>
      <c r="AQ70" s="110">
        <v>18897</v>
      </c>
      <c r="AR70" s="238">
        <v>100</v>
      </c>
      <c r="AS70" s="238"/>
      <c r="AT70" s="238"/>
      <c r="AU70" s="111">
        <v>6283</v>
      </c>
      <c r="AV70" s="106">
        <v>652</v>
      </c>
      <c r="AW70" s="106"/>
      <c r="AX70" s="106"/>
      <c r="AY70" s="106"/>
      <c r="AZ70" s="106">
        <v>0</v>
      </c>
      <c r="BA70" s="106">
        <v>0</v>
      </c>
      <c r="BB70" s="112">
        <v>11862</v>
      </c>
      <c r="BC70" s="113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</row>
    <row r="71" spans="1:92" ht="15.75">
      <c r="A71" s="100">
        <v>50</v>
      </c>
      <c r="B71" s="189" t="s">
        <v>120</v>
      </c>
      <c r="C71" s="158"/>
      <c r="D71" s="158"/>
      <c r="E71" s="158"/>
      <c r="F71" s="158"/>
      <c r="G71" s="158"/>
      <c r="H71" s="158"/>
      <c r="I71" s="158"/>
      <c r="J71" s="159"/>
      <c r="K71" s="103">
        <v>14840</v>
      </c>
      <c r="L71" s="103">
        <v>4200</v>
      </c>
      <c r="M71" s="103">
        <v>1600</v>
      </c>
      <c r="N71" s="103">
        <v>352</v>
      </c>
      <c r="O71" s="103">
        <v>4189</v>
      </c>
      <c r="P71" s="103">
        <v>5712</v>
      </c>
      <c r="Q71" s="103">
        <v>690</v>
      </c>
      <c r="R71" s="103">
        <v>400</v>
      </c>
      <c r="S71" s="103"/>
      <c r="T71" s="103">
        <v>60</v>
      </c>
      <c r="U71" s="103"/>
      <c r="V71" s="244">
        <v>32043</v>
      </c>
      <c r="W71" s="245"/>
      <c r="X71" s="103">
        <v>100</v>
      </c>
      <c r="Y71" s="103">
        <v>300</v>
      </c>
      <c r="Z71" s="103"/>
      <c r="AA71" s="103">
        <v>30</v>
      </c>
      <c r="AB71" s="105">
        <v>10000</v>
      </c>
      <c r="AC71" s="103">
        <v>0</v>
      </c>
      <c r="AD71" s="103">
        <v>1720</v>
      </c>
      <c r="AE71" s="106">
        <v>500</v>
      </c>
      <c r="AF71" s="240"/>
      <c r="AG71" s="241"/>
      <c r="AH71" s="97">
        <v>200</v>
      </c>
      <c r="AI71" s="97">
        <v>200</v>
      </c>
      <c r="AJ71" s="238"/>
      <c r="AK71" s="238"/>
      <c r="AL71" s="96"/>
      <c r="AM71" s="106"/>
      <c r="AN71" s="106"/>
      <c r="AO71" s="106"/>
      <c r="AP71" s="109">
        <v>13050</v>
      </c>
      <c r="AQ71" s="110">
        <v>18993</v>
      </c>
      <c r="AR71" s="238">
        <v>100</v>
      </c>
      <c r="AS71" s="238"/>
      <c r="AT71" s="238"/>
      <c r="AU71" s="111">
        <v>6326</v>
      </c>
      <c r="AV71" s="106">
        <v>980</v>
      </c>
      <c r="AW71" s="106"/>
      <c r="AX71" s="106"/>
      <c r="AY71" s="106"/>
      <c r="AZ71" s="106">
        <v>0</v>
      </c>
      <c r="BA71" s="106">
        <v>0</v>
      </c>
      <c r="BB71" s="112">
        <v>11587</v>
      </c>
      <c r="BC71" s="113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</row>
    <row r="72" spans="1:92" ht="15.75">
      <c r="A72" s="100">
        <v>51</v>
      </c>
      <c r="B72" s="189" t="s">
        <v>121</v>
      </c>
      <c r="C72" s="158"/>
      <c r="D72" s="158"/>
      <c r="E72" s="158"/>
      <c r="F72" s="158"/>
      <c r="G72" s="158"/>
      <c r="H72" s="158"/>
      <c r="I72" s="158"/>
      <c r="J72" s="159"/>
      <c r="K72" s="103">
        <v>16060</v>
      </c>
      <c r="L72" s="103">
        <v>4200</v>
      </c>
      <c r="M72" s="103">
        <v>1600</v>
      </c>
      <c r="N72" s="103">
        <v>352</v>
      </c>
      <c r="O72" s="103">
        <v>4457</v>
      </c>
      <c r="P72" s="103">
        <v>6078</v>
      </c>
      <c r="Q72" s="103">
        <v>690</v>
      </c>
      <c r="R72" s="103"/>
      <c r="S72" s="103"/>
      <c r="T72" s="103">
        <v>60</v>
      </c>
      <c r="U72" s="103"/>
      <c r="V72" s="244">
        <v>33497</v>
      </c>
      <c r="W72" s="245"/>
      <c r="X72" s="103">
        <v>100</v>
      </c>
      <c r="Y72" s="103"/>
      <c r="Z72" s="103"/>
      <c r="AA72" s="103">
        <v>30</v>
      </c>
      <c r="AB72" s="105">
        <v>10000</v>
      </c>
      <c r="AC72" s="103"/>
      <c r="AD72" s="103"/>
      <c r="AE72" s="106"/>
      <c r="AF72" s="240">
        <v>300</v>
      </c>
      <c r="AG72" s="241"/>
      <c r="AH72" s="97">
        <v>200</v>
      </c>
      <c r="AI72" s="97"/>
      <c r="AJ72" s="238"/>
      <c r="AK72" s="238"/>
      <c r="AL72" s="96"/>
      <c r="AM72" s="106"/>
      <c r="AN72" s="106">
        <v>32</v>
      </c>
      <c r="AO72" s="106"/>
      <c r="AP72" s="109">
        <v>10662</v>
      </c>
      <c r="AQ72" s="110">
        <v>22835</v>
      </c>
      <c r="AR72" s="238">
        <v>100</v>
      </c>
      <c r="AS72" s="238"/>
      <c r="AT72" s="238"/>
      <c r="AU72" s="111">
        <v>4730</v>
      </c>
      <c r="AV72" s="106">
        <v>1274</v>
      </c>
      <c r="AW72" s="106"/>
      <c r="AX72" s="106"/>
      <c r="AY72" s="106"/>
      <c r="AZ72" s="106">
        <v>0</v>
      </c>
      <c r="BA72" s="106">
        <v>5</v>
      </c>
      <c r="BB72" s="112">
        <v>16726</v>
      </c>
      <c r="BC72" s="113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</row>
    <row r="73" spans="1:92" ht="15.75">
      <c r="A73" s="100">
        <v>52</v>
      </c>
      <c r="B73" s="189" t="s">
        <v>122</v>
      </c>
      <c r="C73" s="158"/>
      <c r="D73" s="158"/>
      <c r="E73" s="158"/>
      <c r="F73" s="158"/>
      <c r="G73" s="158"/>
      <c r="H73" s="158"/>
      <c r="I73" s="158"/>
      <c r="J73" s="159"/>
      <c r="K73" s="103">
        <v>15650</v>
      </c>
      <c r="L73" s="103">
        <v>4200</v>
      </c>
      <c r="M73" s="103">
        <v>1600</v>
      </c>
      <c r="N73" s="103">
        <v>352</v>
      </c>
      <c r="O73" s="103">
        <v>4367</v>
      </c>
      <c r="P73" s="103">
        <v>5955</v>
      </c>
      <c r="Q73" s="103">
        <v>690</v>
      </c>
      <c r="R73" s="103"/>
      <c r="S73" s="103"/>
      <c r="T73" s="103">
        <v>60</v>
      </c>
      <c r="U73" s="103"/>
      <c r="V73" s="244">
        <v>32874</v>
      </c>
      <c r="W73" s="245"/>
      <c r="X73" s="103">
        <v>100</v>
      </c>
      <c r="Y73" s="103"/>
      <c r="Z73" s="103"/>
      <c r="AA73" s="103">
        <v>30</v>
      </c>
      <c r="AB73" s="105">
        <v>7000</v>
      </c>
      <c r="AC73" s="103">
        <v>0</v>
      </c>
      <c r="AD73" s="103"/>
      <c r="AE73" s="106"/>
      <c r="AF73" s="240"/>
      <c r="AG73" s="241"/>
      <c r="AH73" s="97">
        <v>200</v>
      </c>
      <c r="AI73" s="97"/>
      <c r="AJ73" s="238"/>
      <c r="AK73" s="238"/>
      <c r="AL73" s="96"/>
      <c r="AM73" s="106"/>
      <c r="AN73" s="106">
        <v>41</v>
      </c>
      <c r="AO73" s="106"/>
      <c r="AP73" s="109">
        <v>7371</v>
      </c>
      <c r="AQ73" s="110">
        <v>25503</v>
      </c>
      <c r="AR73" s="238">
        <v>100</v>
      </c>
      <c r="AS73" s="238"/>
      <c r="AT73" s="238"/>
      <c r="AU73" s="111">
        <v>1330</v>
      </c>
      <c r="AV73" s="106">
        <v>0</v>
      </c>
      <c r="AW73" s="106"/>
      <c r="AX73" s="106"/>
      <c r="AY73" s="106"/>
      <c r="AZ73" s="106">
        <v>0</v>
      </c>
      <c r="BA73" s="106">
        <v>0</v>
      </c>
      <c r="BB73" s="112">
        <v>24073</v>
      </c>
      <c r="BC73" s="113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</row>
    <row r="74" spans="1:92" ht="15.75">
      <c r="A74" s="100">
        <v>53</v>
      </c>
      <c r="B74" s="189" t="s">
        <v>123</v>
      </c>
      <c r="C74" s="158"/>
      <c r="D74" s="158"/>
      <c r="E74" s="158"/>
      <c r="F74" s="158"/>
      <c r="G74" s="158"/>
      <c r="H74" s="158"/>
      <c r="I74" s="158"/>
      <c r="J74" s="159"/>
      <c r="K74" s="103">
        <v>15650</v>
      </c>
      <c r="L74" s="103">
        <v>4200</v>
      </c>
      <c r="M74" s="103">
        <v>1600</v>
      </c>
      <c r="N74" s="103">
        <v>352</v>
      </c>
      <c r="O74" s="103">
        <v>4367</v>
      </c>
      <c r="P74" s="103">
        <v>5955</v>
      </c>
      <c r="Q74" s="103">
        <v>690</v>
      </c>
      <c r="R74" s="103">
        <v>250</v>
      </c>
      <c r="S74" s="103"/>
      <c r="T74" s="103">
        <v>60</v>
      </c>
      <c r="U74" s="103"/>
      <c r="V74" s="244">
        <v>33124</v>
      </c>
      <c r="W74" s="245"/>
      <c r="X74" s="103">
        <v>100</v>
      </c>
      <c r="Y74" s="103">
        <v>100</v>
      </c>
      <c r="Z74" s="103"/>
      <c r="AA74" s="103">
        <v>30</v>
      </c>
      <c r="AB74" s="105">
        <v>16000</v>
      </c>
      <c r="AC74" s="103"/>
      <c r="AD74" s="103"/>
      <c r="AE74" s="106"/>
      <c r="AF74" s="240">
        <v>300</v>
      </c>
      <c r="AG74" s="241"/>
      <c r="AH74" s="97">
        <v>500</v>
      </c>
      <c r="AI74" s="97"/>
      <c r="AJ74" s="238"/>
      <c r="AK74" s="238"/>
      <c r="AL74" s="96"/>
      <c r="AM74" s="106"/>
      <c r="AN74" s="106"/>
      <c r="AO74" s="106"/>
      <c r="AP74" s="109">
        <v>17030</v>
      </c>
      <c r="AQ74" s="110">
        <v>16094</v>
      </c>
      <c r="AR74" s="238">
        <v>100</v>
      </c>
      <c r="AS74" s="238"/>
      <c r="AT74" s="238"/>
      <c r="AU74" s="111">
        <v>1080</v>
      </c>
      <c r="AV74" s="106">
        <v>883</v>
      </c>
      <c r="AW74" s="106"/>
      <c r="AX74" s="106"/>
      <c r="AY74" s="106">
        <v>10</v>
      </c>
      <c r="AZ74" s="106"/>
      <c r="BA74" s="106">
        <v>0</v>
      </c>
      <c r="BB74" s="112">
        <v>14021</v>
      </c>
      <c r="BC74" s="113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</row>
    <row r="75" spans="1:92" ht="15.75">
      <c r="A75" s="100">
        <v>54</v>
      </c>
      <c r="B75" s="189" t="s">
        <v>195</v>
      </c>
      <c r="C75" s="158"/>
      <c r="D75" s="158"/>
      <c r="E75" s="158"/>
      <c r="F75" s="158"/>
      <c r="G75" s="158"/>
      <c r="H75" s="158"/>
      <c r="I75" s="158"/>
      <c r="J75" s="159"/>
      <c r="K75" s="103">
        <v>15650</v>
      </c>
      <c r="L75" s="103">
        <v>4200</v>
      </c>
      <c r="M75" s="103">
        <v>1600</v>
      </c>
      <c r="N75" s="103">
        <v>352</v>
      </c>
      <c r="O75" s="103">
        <v>4367</v>
      </c>
      <c r="P75" s="103">
        <v>5955</v>
      </c>
      <c r="Q75" s="103">
        <v>690</v>
      </c>
      <c r="R75" s="103">
        <v>250</v>
      </c>
      <c r="S75" s="103"/>
      <c r="T75" s="103">
        <v>60</v>
      </c>
      <c r="U75" s="103"/>
      <c r="V75" s="244">
        <v>33124</v>
      </c>
      <c r="W75" s="245"/>
      <c r="X75" s="103">
        <v>100</v>
      </c>
      <c r="Y75" s="103"/>
      <c r="Z75" s="103"/>
      <c r="AA75" s="103">
        <v>30</v>
      </c>
      <c r="AB75" s="105">
        <v>10000</v>
      </c>
      <c r="AC75" s="103"/>
      <c r="AD75" s="103"/>
      <c r="AE75" s="106"/>
      <c r="AF75" s="240"/>
      <c r="AG75" s="241"/>
      <c r="AH75" s="97">
        <v>200</v>
      </c>
      <c r="AI75" s="97"/>
      <c r="AJ75" s="238"/>
      <c r="AK75" s="238"/>
      <c r="AL75" s="96"/>
      <c r="AM75" s="106"/>
      <c r="AN75" s="106"/>
      <c r="AO75" s="106"/>
      <c r="AP75" s="109">
        <v>10330</v>
      </c>
      <c r="AQ75" s="110">
        <v>22794</v>
      </c>
      <c r="AR75" s="238">
        <v>100</v>
      </c>
      <c r="AS75" s="238"/>
      <c r="AT75" s="238"/>
      <c r="AU75" s="111">
        <v>1080</v>
      </c>
      <c r="AV75" s="106"/>
      <c r="AW75" s="106"/>
      <c r="AX75" s="106"/>
      <c r="AY75" s="106"/>
      <c r="AZ75" s="106">
        <v>0</v>
      </c>
      <c r="BA75" s="106">
        <v>0</v>
      </c>
      <c r="BB75" s="112">
        <v>21614</v>
      </c>
      <c r="BC75" s="113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</row>
    <row r="76" spans="1:92" ht="15.75">
      <c r="A76" s="100">
        <v>55</v>
      </c>
      <c r="B76" s="189" t="s">
        <v>124</v>
      </c>
      <c r="C76" s="158"/>
      <c r="D76" s="158"/>
      <c r="E76" s="158"/>
      <c r="F76" s="158"/>
      <c r="G76" s="158"/>
      <c r="H76" s="158"/>
      <c r="I76" s="158"/>
      <c r="J76" s="159"/>
      <c r="K76" s="103">
        <v>15240</v>
      </c>
      <c r="L76" s="103">
        <v>4200</v>
      </c>
      <c r="M76" s="103">
        <v>1600</v>
      </c>
      <c r="N76" s="103">
        <v>352</v>
      </c>
      <c r="O76" s="103">
        <v>4277</v>
      </c>
      <c r="P76" s="103">
        <v>5832</v>
      </c>
      <c r="Q76" s="103">
        <v>690</v>
      </c>
      <c r="R76" s="103">
        <v>250</v>
      </c>
      <c r="S76" s="103"/>
      <c r="T76" s="103">
        <v>60</v>
      </c>
      <c r="U76" s="103"/>
      <c r="V76" s="244">
        <v>32501</v>
      </c>
      <c r="W76" s="245"/>
      <c r="X76" s="103">
        <v>100</v>
      </c>
      <c r="Y76" s="103"/>
      <c r="Z76" s="103"/>
      <c r="AA76" s="103">
        <v>30</v>
      </c>
      <c r="AB76" s="105">
        <v>8000</v>
      </c>
      <c r="AC76" s="103"/>
      <c r="AD76" s="103"/>
      <c r="AE76" s="106"/>
      <c r="AF76" s="240"/>
      <c r="AG76" s="241"/>
      <c r="AH76" s="97">
        <v>200</v>
      </c>
      <c r="AI76" s="97"/>
      <c r="AJ76" s="238"/>
      <c r="AK76" s="238"/>
      <c r="AL76" s="96"/>
      <c r="AM76" s="106"/>
      <c r="AN76" s="106"/>
      <c r="AO76" s="106"/>
      <c r="AP76" s="109">
        <v>8330</v>
      </c>
      <c r="AQ76" s="110">
        <v>24171</v>
      </c>
      <c r="AR76" s="238">
        <v>100</v>
      </c>
      <c r="AS76" s="238"/>
      <c r="AT76" s="238"/>
      <c r="AU76" s="111">
        <v>4104</v>
      </c>
      <c r="AV76" s="106">
        <v>0</v>
      </c>
      <c r="AW76" s="106">
        <v>0</v>
      </c>
      <c r="AX76" s="106"/>
      <c r="AY76" s="106"/>
      <c r="AZ76" s="106">
        <v>0</v>
      </c>
      <c r="BA76" s="106">
        <v>0</v>
      </c>
      <c r="BB76" s="112">
        <v>19967</v>
      </c>
      <c r="BC76" s="113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</row>
    <row r="77" spans="1:92" ht="15.75">
      <c r="A77" s="100">
        <v>56</v>
      </c>
      <c r="B77" s="189" t="s">
        <v>125</v>
      </c>
      <c r="C77" s="158"/>
      <c r="D77" s="158"/>
      <c r="E77" s="158"/>
      <c r="F77" s="158"/>
      <c r="G77" s="158"/>
      <c r="H77" s="158"/>
      <c r="I77" s="158"/>
      <c r="J77" s="159"/>
      <c r="K77" s="103">
        <v>14840</v>
      </c>
      <c r="L77" s="103">
        <v>4200</v>
      </c>
      <c r="M77" s="103">
        <v>1600</v>
      </c>
      <c r="N77" s="103">
        <v>352</v>
      </c>
      <c r="O77" s="103">
        <v>4189</v>
      </c>
      <c r="P77" s="103">
        <v>5712</v>
      </c>
      <c r="Q77" s="103">
        <v>690</v>
      </c>
      <c r="R77" s="103"/>
      <c r="S77" s="103"/>
      <c r="T77" s="103">
        <v>60</v>
      </c>
      <c r="U77" s="103"/>
      <c r="V77" s="244">
        <v>31643</v>
      </c>
      <c r="W77" s="245"/>
      <c r="X77" s="103">
        <v>100</v>
      </c>
      <c r="Y77" s="103"/>
      <c r="Z77" s="103"/>
      <c r="AA77" s="103">
        <v>30</v>
      </c>
      <c r="AB77" s="105">
        <v>10000</v>
      </c>
      <c r="AC77" s="103">
        <v>0</v>
      </c>
      <c r="AD77" s="103">
        <v>435</v>
      </c>
      <c r="AE77" s="106">
        <v>500</v>
      </c>
      <c r="AF77" s="240"/>
      <c r="AG77" s="241"/>
      <c r="AH77" s="97">
        <v>200</v>
      </c>
      <c r="AI77" s="97"/>
      <c r="AJ77" s="238"/>
      <c r="AK77" s="238"/>
      <c r="AL77" s="96"/>
      <c r="AM77" s="106"/>
      <c r="AN77" s="106"/>
      <c r="AO77" s="106"/>
      <c r="AP77" s="109">
        <v>11265</v>
      </c>
      <c r="AQ77" s="110">
        <v>20378</v>
      </c>
      <c r="AR77" s="238">
        <v>100</v>
      </c>
      <c r="AS77" s="238"/>
      <c r="AT77" s="238"/>
      <c r="AU77" s="111">
        <v>3295</v>
      </c>
      <c r="AV77" s="106">
        <v>0</v>
      </c>
      <c r="AW77" s="106"/>
      <c r="AX77" s="106"/>
      <c r="AY77" s="106"/>
      <c r="AZ77" s="106">
        <v>0</v>
      </c>
      <c r="BA77" s="106">
        <v>0</v>
      </c>
      <c r="BB77" s="112">
        <v>16983</v>
      </c>
      <c r="BC77" s="113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</row>
    <row r="78" spans="1:92" ht="12.75">
      <c r="A78" s="116"/>
      <c r="B78" s="189" t="s">
        <v>9</v>
      </c>
      <c r="C78" s="158"/>
      <c r="D78" s="158"/>
      <c r="E78" s="158"/>
      <c r="F78" s="158"/>
      <c r="G78" s="158"/>
      <c r="H78" s="158"/>
      <c r="I78" s="158"/>
      <c r="J78" s="159"/>
      <c r="K78" s="117">
        <v>205930</v>
      </c>
      <c r="L78" s="118">
        <v>54600</v>
      </c>
      <c r="M78" s="148">
        <v>20800</v>
      </c>
      <c r="N78" s="117">
        <v>4576</v>
      </c>
      <c r="O78" s="117">
        <v>57315</v>
      </c>
      <c r="P78" s="117">
        <v>71958</v>
      </c>
      <c r="Q78" s="117">
        <v>8970</v>
      </c>
      <c r="R78" s="117">
        <v>1650</v>
      </c>
      <c r="S78" s="117">
        <v>0</v>
      </c>
      <c r="T78" s="117">
        <v>780</v>
      </c>
      <c r="U78" s="117">
        <v>0</v>
      </c>
      <c r="V78" s="406">
        <v>426579</v>
      </c>
      <c r="W78" s="407"/>
      <c r="X78" s="117">
        <v>1200</v>
      </c>
      <c r="Y78" s="117">
        <v>2300</v>
      </c>
      <c r="Z78" s="117">
        <v>247</v>
      </c>
      <c r="AA78" s="117">
        <v>390</v>
      </c>
      <c r="AB78" s="117">
        <v>132500</v>
      </c>
      <c r="AC78" s="117">
        <v>3280</v>
      </c>
      <c r="AD78" s="117">
        <v>2155</v>
      </c>
      <c r="AE78" s="117">
        <v>1000</v>
      </c>
      <c r="AF78" s="101">
        <v>600</v>
      </c>
      <c r="AG78" s="102"/>
      <c r="AH78" s="117">
        <v>2700</v>
      </c>
      <c r="AI78" s="117">
        <v>200</v>
      </c>
      <c r="AJ78" s="402"/>
      <c r="AK78" s="402"/>
      <c r="AL78" s="117">
        <v>0</v>
      </c>
      <c r="AM78" s="117">
        <v>740</v>
      </c>
      <c r="AN78" s="117">
        <v>994</v>
      </c>
      <c r="AO78" s="117">
        <v>0</v>
      </c>
      <c r="AP78" s="117">
        <v>148306</v>
      </c>
      <c r="AQ78" s="117">
        <v>278273</v>
      </c>
      <c r="AR78" s="341">
        <v>1300</v>
      </c>
      <c r="AS78" s="341"/>
      <c r="AT78" s="341"/>
      <c r="AU78" s="117">
        <v>42026</v>
      </c>
      <c r="AV78" s="117">
        <v>5613</v>
      </c>
      <c r="AW78" s="117">
        <v>0</v>
      </c>
      <c r="AX78" s="117">
        <v>0</v>
      </c>
      <c r="AY78" s="117">
        <v>10</v>
      </c>
      <c r="AZ78" s="117">
        <v>0</v>
      </c>
      <c r="BA78" s="117">
        <v>5</v>
      </c>
      <c r="BB78" s="117">
        <v>229319</v>
      </c>
      <c r="BC78" s="113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</row>
    <row r="79" spans="1:92" ht="12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50"/>
      <c r="X79" s="149"/>
      <c r="Y79" s="149"/>
      <c r="Z79" s="149"/>
      <c r="AA79" s="149"/>
      <c r="AB79" s="149"/>
      <c r="AC79" s="149"/>
      <c r="AD79" s="149"/>
      <c r="AE79" s="149"/>
      <c r="AF79" s="151"/>
      <c r="AG79" s="151"/>
      <c r="AH79" s="149"/>
      <c r="AI79" s="149"/>
      <c r="AJ79" s="152"/>
      <c r="AK79" s="152"/>
      <c r="AL79" s="149"/>
      <c r="AM79" s="149"/>
      <c r="AN79" s="149"/>
      <c r="AO79" s="149"/>
      <c r="AP79" s="149"/>
      <c r="AQ79" s="149"/>
      <c r="AR79" s="151"/>
      <c r="AS79" s="151"/>
      <c r="AT79" s="151"/>
      <c r="AU79" s="149"/>
      <c r="AV79" s="149"/>
      <c r="AW79" s="149"/>
      <c r="AX79" s="149"/>
      <c r="AY79" s="149"/>
      <c r="AZ79" s="149"/>
      <c r="BA79" s="149"/>
      <c r="BB79" s="149"/>
      <c r="BC79" s="113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</row>
    <row r="80" spans="1:92" ht="23.25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88"/>
      <c r="BD80" s="88"/>
      <c r="BE80" s="88"/>
      <c r="BF80" s="88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</row>
    <row r="81" spans="1:92" ht="12.75">
      <c r="A81" s="256"/>
      <c r="B81" s="397"/>
      <c r="C81" s="397"/>
      <c r="D81" s="397"/>
      <c r="E81" s="397"/>
      <c r="F81" s="397"/>
      <c r="G81" s="397"/>
      <c r="H81" s="397"/>
      <c r="I81" s="397"/>
      <c r="J81" s="397"/>
      <c r="K81" s="342"/>
      <c r="L81" s="342"/>
      <c r="M81" s="342"/>
      <c r="N81" s="154"/>
      <c r="O81" s="342"/>
      <c r="P81" s="342"/>
      <c r="Q81" s="120"/>
      <c r="R81" s="342"/>
      <c r="S81" s="342"/>
      <c r="T81" s="342"/>
      <c r="U81" s="342"/>
      <c r="V81" s="342"/>
      <c r="W81" s="342"/>
      <c r="X81" s="408"/>
      <c r="Y81" s="408"/>
      <c r="Z81" s="342"/>
      <c r="AA81" s="342"/>
      <c r="AB81" s="342"/>
      <c r="AC81" s="342"/>
      <c r="AD81" s="342"/>
      <c r="AE81" s="342"/>
      <c r="AF81" s="408"/>
      <c r="AG81" s="408"/>
      <c r="AH81" s="408"/>
      <c r="AI81" s="408"/>
      <c r="AJ81" s="342"/>
      <c r="AK81" s="342"/>
      <c r="AL81" s="120"/>
      <c r="AM81" s="120"/>
      <c r="AN81" s="120"/>
      <c r="AO81" s="342"/>
      <c r="AP81" s="410"/>
      <c r="AQ81" s="411"/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11"/>
      <c r="BC81" s="329">
        <v>5</v>
      </c>
      <c r="BD81" s="155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</row>
    <row r="82" spans="1:92" ht="12.75">
      <c r="A82" s="256"/>
      <c r="B82" s="397"/>
      <c r="C82" s="397"/>
      <c r="D82" s="397"/>
      <c r="E82" s="397"/>
      <c r="F82" s="397"/>
      <c r="G82" s="397"/>
      <c r="H82" s="397"/>
      <c r="I82" s="397"/>
      <c r="J82" s="397"/>
      <c r="K82" s="342"/>
      <c r="L82" s="342"/>
      <c r="M82" s="342"/>
      <c r="N82" s="120"/>
      <c r="O82" s="342"/>
      <c r="P82" s="342"/>
      <c r="Q82" s="120"/>
      <c r="R82" s="342"/>
      <c r="S82" s="342"/>
      <c r="T82" s="342"/>
      <c r="U82" s="342"/>
      <c r="V82" s="342"/>
      <c r="W82" s="342"/>
      <c r="X82" s="408"/>
      <c r="Y82" s="408"/>
      <c r="Z82" s="342"/>
      <c r="AA82" s="342"/>
      <c r="AB82" s="342"/>
      <c r="AC82" s="342"/>
      <c r="AD82" s="342"/>
      <c r="AE82" s="342"/>
      <c r="AF82" s="408"/>
      <c r="AG82" s="408"/>
      <c r="AH82" s="408"/>
      <c r="AI82" s="408"/>
      <c r="AJ82" s="342"/>
      <c r="AK82" s="342"/>
      <c r="AL82" s="120"/>
      <c r="AM82" s="120"/>
      <c r="AN82" s="120"/>
      <c r="AO82" s="342"/>
      <c r="AP82" s="410"/>
      <c r="AQ82" s="411"/>
      <c r="AR82" s="409"/>
      <c r="AS82" s="409"/>
      <c r="AT82" s="409"/>
      <c r="AU82" s="409"/>
      <c r="AV82" s="409"/>
      <c r="AW82" s="409"/>
      <c r="AX82" s="409"/>
      <c r="AY82" s="409"/>
      <c r="AZ82" s="409"/>
      <c r="BA82" s="409"/>
      <c r="BB82" s="411"/>
      <c r="BC82" s="329"/>
      <c r="BD82" s="155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</row>
    <row r="83" spans="1:92" ht="15.75">
      <c r="A83" s="256"/>
      <c r="B83" s="397"/>
      <c r="C83" s="397"/>
      <c r="D83" s="397"/>
      <c r="E83" s="397"/>
      <c r="F83" s="397"/>
      <c r="G83" s="397"/>
      <c r="H83" s="397"/>
      <c r="I83" s="397"/>
      <c r="J83" s="397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256"/>
      <c r="W83" s="256"/>
      <c r="X83" s="142"/>
      <c r="Y83" s="142"/>
      <c r="Z83" s="142"/>
      <c r="AA83" s="142"/>
      <c r="AB83" s="120"/>
      <c r="AC83" s="142"/>
      <c r="AD83" s="142"/>
      <c r="AE83" s="142"/>
      <c r="AF83" s="412"/>
      <c r="AG83" s="412"/>
      <c r="AH83" s="144"/>
      <c r="AI83" s="144"/>
      <c r="AJ83" s="412"/>
      <c r="AK83" s="412"/>
      <c r="AL83" s="144"/>
      <c r="AM83" s="142"/>
      <c r="AN83" s="142"/>
      <c r="AO83" s="142"/>
      <c r="AP83" s="142"/>
      <c r="AQ83" s="142"/>
      <c r="AR83" s="256"/>
      <c r="AS83" s="256"/>
      <c r="AT83" s="256"/>
      <c r="AU83" s="142"/>
      <c r="AV83" s="142"/>
      <c r="AW83" s="142"/>
      <c r="AX83" s="142"/>
      <c r="AY83" s="142"/>
      <c r="AZ83" s="142"/>
      <c r="BA83" s="142"/>
      <c r="BB83" s="142"/>
      <c r="BC83" s="329"/>
      <c r="BD83" s="156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</row>
    <row r="84" spans="1:92" ht="15.75">
      <c r="A84" s="100"/>
      <c r="B84" s="336"/>
      <c r="C84" s="337"/>
      <c r="D84" s="337"/>
      <c r="E84" s="337"/>
      <c r="F84" s="337"/>
      <c r="G84" s="337"/>
      <c r="H84" s="337"/>
      <c r="I84" s="337"/>
      <c r="J84" s="338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343"/>
      <c r="W84" s="344"/>
      <c r="X84" s="104"/>
      <c r="Y84" s="104"/>
      <c r="Z84" s="104"/>
      <c r="AA84" s="104"/>
      <c r="AB84" s="157"/>
      <c r="AC84" s="104"/>
      <c r="AD84" s="104"/>
      <c r="AE84" s="162"/>
      <c r="AF84" s="345"/>
      <c r="AG84" s="346"/>
      <c r="AH84" s="163"/>
      <c r="AI84" s="163"/>
      <c r="AJ84" s="248"/>
      <c r="AK84" s="243"/>
      <c r="AL84" s="164"/>
      <c r="AM84" s="162"/>
      <c r="AN84" s="162"/>
      <c r="AO84" s="162"/>
      <c r="AP84" s="165"/>
      <c r="AQ84" s="166"/>
      <c r="AR84" s="248"/>
      <c r="AS84" s="242"/>
      <c r="AT84" s="243"/>
      <c r="AU84" s="167"/>
      <c r="AV84" s="162"/>
      <c r="AW84" s="162"/>
      <c r="AX84" s="162"/>
      <c r="AY84" s="162"/>
      <c r="AZ84" s="162"/>
      <c r="BA84" s="162"/>
      <c r="BB84" s="168"/>
      <c r="BC84" s="113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</row>
    <row r="85" spans="1:92" ht="15.75">
      <c r="A85" s="100">
        <v>57</v>
      </c>
      <c r="B85" s="189" t="s">
        <v>126</v>
      </c>
      <c r="C85" s="158"/>
      <c r="D85" s="158"/>
      <c r="E85" s="158"/>
      <c r="F85" s="158"/>
      <c r="G85" s="158"/>
      <c r="H85" s="158"/>
      <c r="I85" s="158"/>
      <c r="J85" s="159"/>
      <c r="K85" s="104">
        <v>14840</v>
      </c>
      <c r="L85" s="104">
        <v>4200</v>
      </c>
      <c r="M85" s="104">
        <v>1600</v>
      </c>
      <c r="N85" s="104">
        <v>352</v>
      </c>
      <c r="O85" s="104">
        <v>4189</v>
      </c>
      <c r="P85" s="104">
        <v>5712</v>
      </c>
      <c r="Q85" s="104">
        <v>690</v>
      </c>
      <c r="R85" s="104"/>
      <c r="S85" s="104"/>
      <c r="T85" s="104">
        <v>60</v>
      </c>
      <c r="U85" s="104"/>
      <c r="V85" s="244">
        <v>31643</v>
      </c>
      <c r="W85" s="245"/>
      <c r="X85" s="104">
        <v>100</v>
      </c>
      <c r="Y85" s="104"/>
      <c r="Z85" s="104"/>
      <c r="AA85" s="104">
        <v>30</v>
      </c>
      <c r="AB85" s="157"/>
      <c r="AC85" s="104"/>
      <c r="AD85" s="104"/>
      <c r="AE85" s="162"/>
      <c r="AF85" s="240"/>
      <c r="AG85" s="241"/>
      <c r="AH85" s="163"/>
      <c r="AI85" s="163"/>
      <c r="AJ85" s="246"/>
      <c r="AK85" s="234"/>
      <c r="AL85" s="164"/>
      <c r="AM85" s="162"/>
      <c r="AN85" s="162"/>
      <c r="AO85" s="162"/>
      <c r="AP85" s="165">
        <v>130</v>
      </c>
      <c r="AQ85" s="166">
        <v>31513</v>
      </c>
      <c r="AR85" s="246">
        <v>100</v>
      </c>
      <c r="AS85" s="247"/>
      <c r="AT85" s="234"/>
      <c r="AU85" s="167">
        <v>1080</v>
      </c>
      <c r="AV85" s="162">
        <v>0</v>
      </c>
      <c r="AW85" s="162"/>
      <c r="AX85" s="162"/>
      <c r="AY85" s="162"/>
      <c r="AZ85" s="162">
        <v>0</v>
      </c>
      <c r="BA85" s="162">
        <v>0</v>
      </c>
      <c r="BB85" s="168">
        <v>30333</v>
      </c>
      <c r="BC85" s="113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</row>
    <row r="86" spans="1:92" ht="15.75">
      <c r="A86" s="100">
        <v>58</v>
      </c>
      <c r="B86" s="189" t="s">
        <v>127</v>
      </c>
      <c r="C86" s="158"/>
      <c r="D86" s="158"/>
      <c r="E86" s="158"/>
      <c r="F86" s="158"/>
      <c r="G86" s="158"/>
      <c r="H86" s="158"/>
      <c r="I86" s="158"/>
      <c r="J86" s="159"/>
      <c r="K86" s="103">
        <v>14840</v>
      </c>
      <c r="L86" s="103">
        <v>4200</v>
      </c>
      <c r="M86" s="103">
        <v>1600</v>
      </c>
      <c r="N86" s="103">
        <v>352</v>
      </c>
      <c r="O86" s="103">
        <v>4189</v>
      </c>
      <c r="P86" s="103">
        <v>5712</v>
      </c>
      <c r="Q86" s="103">
        <v>690</v>
      </c>
      <c r="R86" s="103"/>
      <c r="S86" s="103"/>
      <c r="T86" s="103">
        <v>60</v>
      </c>
      <c r="U86" s="103"/>
      <c r="V86" s="244">
        <v>31643</v>
      </c>
      <c r="W86" s="245"/>
      <c r="X86" s="103">
        <v>100</v>
      </c>
      <c r="Y86" s="103">
        <v>200</v>
      </c>
      <c r="Z86" s="103"/>
      <c r="AA86" s="103">
        <v>30</v>
      </c>
      <c r="AB86" s="105">
        <v>12000</v>
      </c>
      <c r="AC86" s="103"/>
      <c r="AD86" s="103"/>
      <c r="AE86" s="106"/>
      <c r="AF86" s="240"/>
      <c r="AG86" s="241"/>
      <c r="AH86" s="97"/>
      <c r="AI86" s="97"/>
      <c r="AJ86" s="246"/>
      <c r="AK86" s="234"/>
      <c r="AL86" s="96"/>
      <c r="AM86" s="106"/>
      <c r="AN86" s="106"/>
      <c r="AO86" s="106"/>
      <c r="AP86" s="109">
        <v>12330</v>
      </c>
      <c r="AQ86" s="110">
        <v>19313</v>
      </c>
      <c r="AR86" s="246">
        <v>100</v>
      </c>
      <c r="AS86" s="247"/>
      <c r="AT86" s="234"/>
      <c r="AU86" s="111">
        <v>0</v>
      </c>
      <c r="AV86" s="106">
        <v>176</v>
      </c>
      <c r="AW86" s="106"/>
      <c r="AX86" s="106"/>
      <c r="AY86" s="106"/>
      <c r="AZ86" s="106">
        <v>0</v>
      </c>
      <c r="BA86" s="106">
        <v>0</v>
      </c>
      <c r="BB86" s="112">
        <v>19037</v>
      </c>
      <c r="BC86" s="113"/>
      <c r="BD86" s="114"/>
      <c r="BE86" s="114"/>
      <c r="BF86" s="114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</row>
    <row r="87" spans="1:92" ht="15.75">
      <c r="A87" s="100">
        <v>59</v>
      </c>
      <c r="B87" s="189" t="s">
        <v>128</v>
      </c>
      <c r="C87" s="158"/>
      <c r="D87" s="158"/>
      <c r="E87" s="158"/>
      <c r="F87" s="158"/>
      <c r="G87" s="158"/>
      <c r="H87" s="158"/>
      <c r="I87" s="158"/>
      <c r="J87" s="159"/>
      <c r="K87" s="103">
        <v>13920</v>
      </c>
      <c r="L87" s="103">
        <v>4200</v>
      </c>
      <c r="M87" s="103">
        <v>1600</v>
      </c>
      <c r="N87" s="103">
        <v>352</v>
      </c>
      <c r="O87" s="103">
        <v>3986</v>
      </c>
      <c r="P87" s="103">
        <v>5436</v>
      </c>
      <c r="Q87" s="103">
        <v>690</v>
      </c>
      <c r="R87" s="103">
        <v>250</v>
      </c>
      <c r="S87" s="103"/>
      <c r="T87" s="103">
        <v>60</v>
      </c>
      <c r="U87" s="103"/>
      <c r="V87" s="244">
        <v>30494</v>
      </c>
      <c r="W87" s="245"/>
      <c r="X87" s="103">
        <v>100</v>
      </c>
      <c r="Y87" s="103">
        <v>350</v>
      </c>
      <c r="Z87" s="103"/>
      <c r="AA87" s="103">
        <v>30</v>
      </c>
      <c r="AB87" s="105">
        <v>8000</v>
      </c>
      <c r="AC87" s="103">
        <v>9220</v>
      </c>
      <c r="AD87" s="103"/>
      <c r="AE87" s="106">
        <v>500</v>
      </c>
      <c r="AF87" s="240"/>
      <c r="AG87" s="241"/>
      <c r="AH87" s="97">
        <v>200</v>
      </c>
      <c r="AI87" s="97"/>
      <c r="AJ87" s="246"/>
      <c r="AK87" s="234"/>
      <c r="AL87" s="96"/>
      <c r="AM87" s="106"/>
      <c r="AN87" s="106"/>
      <c r="AO87" s="106"/>
      <c r="AP87" s="109">
        <v>18400</v>
      </c>
      <c r="AQ87" s="110">
        <v>12094</v>
      </c>
      <c r="AR87" s="246">
        <v>100</v>
      </c>
      <c r="AS87" s="247"/>
      <c r="AT87" s="234"/>
      <c r="AU87" s="111">
        <v>4309</v>
      </c>
      <c r="AV87" s="106">
        <v>1019</v>
      </c>
      <c r="AW87" s="106"/>
      <c r="AX87" s="106"/>
      <c r="AY87" s="106">
        <v>0</v>
      </c>
      <c r="AZ87" s="106"/>
      <c r="BA87" s="106">
        <v>0</v>
      </c>
      <c r="BB87" s="112">
        <v>6666</v>
      </c>
      <c r="BC87" s="113"/>
      <c r="BD87" s="114"/>
      <c r="BE87" s="114"/>
      <c r="BF87" s="114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</row>
    <row r="88" spans="1:92" ht="15.75">
      <c r="A88" s="100">
        <v>60</v>
      </c>
      <c r="B88" s="189" t="s">
        <v>129</v>
      </c>
      <c r="C88" s="158"/>
      <c r="D88" s="158"/>
      <c r="E88" s="158"/>
      <c r="F88" s="158"/>
      <c r="G88" s="158"/>
      <c r="H88" s="158"/>
      <c r="I88" s="158"/>
      <c r="J88" s="159"/>
      <c r="K88" s="103">
        <v>15240</v>
      </c>
      <c r="L88" s="103">
        <v>4200</v>
      </c>
      <c r="M88" s="103">
        <v>1600</v>
      </c>
      <c r="N88" s="103">
        <v>352</v>
      </c>
      <c r="O88" s="103">
        <v>4277</v>
      </c>
      <c r="P88" s="103">
        <v>5832</v>
      </c>
      <c r="Q88" s="103">
        <v>690</v>
      </c>
      <c r="R88" s="103"/>
      <c r="S88" s="103"/>
      <c r="T88" s="103">
        <v>60</v>
      </c>
      <c r="U88" s="103"/>
      <c r="V88" s="244">
        <v>32251</v>
      </c>
      <c r="W88" s="245"/>
      <c r="X88" s="103">
        <v>100</v>
      </c>
      <c r="Y88" s="103"/>
      <c r="Z88" s="103"/>
      <c r="AA88" s="103">
        <v>30</v>
      </c>
      <c r="AB88" s="105">
        <v>10000</v>
      </c>
      <c r="AC88" s="103"/>
      <c r="AD88" s="103"/>
      <c r="AE88" s="106">
        <v>0</v>
      </c>
      <c r="AF88" s="240"/>
      <c r="AG88" s="241"/>
      <c r="AH88" s="97"/>
      <c r="AI88" s="97"/>
      <c r="AJ88" s="238"/>
      <c r="AK88" s="238"/>
      <c r="AL88" s="96">
        <v>500</v>
      </c>
      <c r="AM88" s="106"/>
      <c r="AN88" s="106"/>
      <c r="AO88" s="106"/>
      <c r="AP88" s="109">
        <v>10630</v>
      </c>
      <c r="AQ88" s="110">
        <v>21621</v>
      </c>
      <c r="AR88" s="238">
        <v>100</v>
      </c>
      <c r="AS88" s="238"/>
      <c r="AT88" s="238"/>
      <c r="AU88" s="111">
        <v>4377</v>
      </c>
      <c r="AV88" s="106">
        <v>180</v>
      </c>
      <c r="AW88" s="106"/>
      <c r="AX88" s="106"/>
      <c r="AY88" s="106"/>
      <c r="AZ88" s="106">
        <v>0</v>
      </c>
      <c r="BA88" s="106">
        <v>0</v>
      </c>
      <c r="BB88" s="112">
        <v>16964</v>
      </c>
      <c r="BC88" s="113"/>
      <c r="BD88" s="114"/>
      <c r="BE88" s="114"/>
      <c r="BF88" s="114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</row>
    <row r="89" spans="1:92" ht="15.75">
      <c r="A89" s="100">
        <v>61</v>
      </c>
      <c r="B89" s="189" t="s">
        <v>130</v>
      </c>
      <c r="C89" s="158"/>
      <c r="D89" s="158"/>
      <c r="E89" s="158"/>
      <c r="F89" s="158"/>
      <c r="G89" s="158"/>
      <c r="H89" s="158"/>
      <c r="I89" s="158"/>
      <c r="J89" s="159"/>
      <c r="K89" s="103">
        <v>14840</v>
      </c>
      <c r="L89" s="103">
        <v>4200</v>
      </c>
      <c r="M89" s="103">
        <v>1600</v>
      </c>
      <c r="N89" s="103">
        <v>352</v>
      </c>
      <c r="O89" s="103">
        <v>4189</v>
      </c>
      <c r="P89" s="103">
        <v>0</v>
      </c>
      <c r="Q89" s="103">
        <v>690</v>
      </c>
      <c r="R89" s="103"/>
      <c r="S89" s="103"/>
      <c r="T89" s="103">
        <v>60</v>
      </c>
      <c r="U89" s="103"/>
      <c r="V89" s="244">
        <v>25931</v>
      </c>
      <c r="W89" s="245"/>
      <c r="X89" s="103">
        <v>100</v>
      </c>
      <c r="Y89" s="103">
        <v>250</v>
      </c>
      <c r="Z89" s="103">
        <v>247</v>
      </c>
      <c r="AA89" s="103">
        <v>30</v>
      </c>
      <c r="AB89" s="105">
        <v>8000</v>
      </c>
      <c r="AC89" s="103">
        <v>4840</v>
      </c>
      <c r="AD89" s="103"/>
      <c r="AE89" s="106">
        <v>500</v>
      </c>
      <c r="AF89" s="240"/>
      <c r="AG89" s="241"/>
      <c r="AH89" s="97">
        <v>200</v>
      </c>
      <c r="AI89" s="97"/>
      <c r="AJ89" s="238"/>
      <c r="AK89" s="238"/>
      <c r="AL89" s="96"/>
      <c r="AM89" s="106"/>
      <c r="AN89" s="106"/>
      <c r="AO89" s="106"/>
      <c r="AP89" s="109">
        <v>14167</v>
      </c>
      <c r="AQ89" s="110">
        <v>11764</v>
      </c>
      <c r="AR89" s="238">
        <v>100</v>
      </c>
      <c r="AS89" s="238"/>
      <c r="AT89" s="238"/>
      <c r="AU89" s="111">
        <v>6893</v>
      </c>
      <c r="AV89" s="106">
        <v>799</v>
      </c>
      <c r="AW89" s="106"/>
      <c r="AX89" s="106"/>
      <c r="AY89" s="106">
        <v>10</v>
      </c>
      <c r="AZ89" s="106"/>
      <c r="BA89" s="106">
        <v>5</v>
      </c>
      <c r="BB89" s="112">
        <v>3957</v>
      </c>
      <c r="BC89" s="113"/>
      <c r="BD89" s="114"/>
      <c r="BE89" s="114"/>
      <c r="BF89" s="114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</row>
    <row r="90" spans="1:92" ht="15.75">
      <c r="A90" s="100">
        <v>62</v>
      </c>
      <c r="B90" s="189" t="s">
        <v>131</v>
      </c>
      <c r="C90" s="158"/>
      <c r="D90" s="158"/>
      <c r="E90" s="158"/>
      <c r="F90" s="158"/>
      <c r="G90" s="158"/>
      <c r="H90" s="158"/>
      <c r="I90" s="158"/>
      <c r="J90" s="159"/>
      <c r="K90" s="103">
        <v>15240</v>
      </c>
      <c r="L90" s="103">
        <v>4200</v>
      </c>
      <c r="M90" s="103">
        <v>1600</v>
      </c>
      <c r="N90" s="103">
        <v>352</v>
      </c>
      <c r="O90" s="103">
        <v>4277</v>
      </c>
      <c r="P90" s="103">
        <v>0</v>
      </c>
      <c r="Q90" s="103">
        <v>690</v>
      </c>
      <c r="R90" s="103"/>
      <c r="S90" s="103"/>
      <c r="T90" s="103">
        <v>60</v>
      </c>
      <c r="U90" s="103"/>
      <c r="V90" s="244">
        <v>26419</v>
      </c>
      <c r="W90" s="245"/>
      <c r="X90" s="103">
        <v>100</v>
      </c>
      <c r="Y90" s="103">
        <v>300</v>
      </c>
      <c r="Z90" s="103">
        <v>247</v>
      </c>
      <c r="AA90" s="103">
        <v>30</v>
      </c>
      <c r="AB90" s="105">
        <v>8000</v>
      </c>
      <c r="AC90" s="103"/>
      <c r="AD90" s="103"/>
      <c r="AE90" s="106">
        <v>500</v>
      </c>
      <c r="AF90" s="240">
        <v>300</v>
      </c>
      <c r="AG90" s="241"/>
      <c r="AH90" s="97">
        <v>200</v>
      </c>
      <c r="AI90" s="97"/>
      <c r="AJ90" s="238"/>
      <c r="AK90" s="238"/>
      <c r="AL90" s="96"/>
      <c r="AM90" s="106"/>
      <c r="AN90" s="106"/>
      <c r="AO90" s="106"/>
      <c r="AP90" s="109">
        <v>9677</v>
      </c>
      <c r="AQ90" s="110">
        <v>16742</v>
      </c>
      <c r="AR90" s="238">
        <v>100</v>
      </c>
      <c r="AS90" s="238"/>
      <c r="AT90" s="238"/>
      <c r="AU90" s="111">
        <v>6393</v>
      </c>
      <c r="AV90" s="106">
        <v>923</v>
      </c>
      <c r="AW90" s="106"/>
      <c r="AX90" s="106"/>
      <c r="AY90" s="106">
        <v>10</v>
      </c>
      <c r="AZ90" s="106"/>
      <c r="BA90" s="106">
        <v>0</v>
      </c>
      <c r="BB90" s="112">
        <v>9316</v>
      </c>
      <c r="BC90" s="113"/>
      <c r="BD90" s="114"/>
      <c r="BE90" s="114"/>
      <c r="BF90" s="114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</row>
    <row r="91" spans="1:92" ht="15.75">
      <c r="A91" s="100">
        <v>63</v>
      </c>
      <c r="B91" s="189" t="s">
        <v>132</v>
      </c>
      <c r="C91" s="158"/>
      <c r="D91" s="158"/>
      <c r="E91" s="158"/>
      <c r="F91" s="158"/>
      <c r="G91" s="158"/>
      <c r="H91" s="158"/>
      <c r="I91" s="158"/>
      <c r="J91" s="159"/>
      <c r="K91" s="103">
        <v>14840</v>
      </c>
      <c r="L91" s="103">
        <v>4200</v>
      </c>
      <c r="M91" s="103">
        <v>1600</v>
      </c>
      <c r="N91" s="103">
        <v>352</v>
      </c>
      <c r="O91" s="103">
        <v>4189</v>
      </c>
      <c r="P91" s="103">
        <v>0</v>
      </c>
      <c r="Q91" s="103">
        <v>690</v>
      </c>
      <c r="R91" s="103"/>
      <c r="S91" s="103"/>
      <c r="T91" s="103">
        <v>60</v>
      </c>
      <c r="U91" s="103"/>
      <c r="V91" s="244">
        <v>25931</v>
      </c>
      <c r="W91" s="245"/>
      <c r="X91" s="103">
        <v>100</v>
      </c>
      <c r="Y91" s="103">
        <v>100</v>
      </c>
      <c r="Z91" s="103">
        <v>247</v>
      </c>
      <c r="AA91" s="103">
        <v>30</v>
      </c>
      <c r="AB91" s="105">
        <v>12000</v>
      </c>
      <c r="AC91" s="103"/>
      <c r="AD91" s="103"/>
      <c r="AE91" s="106"/>
      <c r="AF91" s="240"/>
      <c r="AG91" s="241"/>
      <c r="AH91" s="97">
        <v>200</v>
      </c>
      <c r="AI91" s="97"/>
      <c r="AJ91" s="238"/>
      <c r="AK91" s="238"/>
      <c r="AL91" s="96"/>
      <c r="AM91" s="106"/>
      <c r="AN91" s="106"/>
      <c r="AO91" s="106"/>
      <c r="AP91" s="109">
        <v>12677</v>
      </c>
      <c r="AQ91" s="110">
        <v>13254</v>
      </c>
      <c r="AR91" s="238">
        <v>100</v>
      </c>
      <c r="AS91" s="238"/>
      <c r="AT91" s="238"/>
      <c r="AU91" s="111">
        <v>0</v>
      </c>
      <c r="AV91" s="106">
        <v>140</v>
      </c>
      <c r="AW91" s="106"/>
      <c r="AX91" s="106"/>
      <c r="AY91" s="106">
        <v>10</v>
      </c>
      <c r="AZ91" s="106"/>
      <c r="BA91" s="106">
        <v>0</v>
      </c>
      <c r="BB91" s="112">
        <v>13004</v>
      </c>
      <c r="BC91" s="113"/>
      <c r="BD91" s="114"/>
      <c r="BE91" s="114"/>
      <c r="BF91" s="114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</row>
    <row r="92" spans="1:92" ht="15.75">
      <c r="A92" s="100">
        <v>64</v>
      </c>
      <c r="B92" s="189" t="s">
        <v>133</v>
      </c>
      <c r="C92" s="158"/>
      <c r="D92" s="158"/>
      <c r="E92" s="158"/>
      <c r="F92" s="158"/>
      <c r="G92" s="158"/>
      <c r="H92" s="158"/>
      <c r="I92" s="158"/>
      <c r="J92" s="159"/>
      <c r="K92" s="103">
        <v>14840</v>
      </c>
      <c r="L92" s="103">
        <v>4200</v>
      </c>
      <c r="M92" s="103">
        <v>1600</v>
      </c>
      <c r="N92" s="103">
        <v>352</v>
      </c>
      <c r="O92" s="103">
        <v>4189</v>
      </c>
      <c r="P92" s="103">
        <v>5712</v>
      </c>
      <c r="Q92" s="103">
        <v>690</v>
      </c>
      <c r="R92" s="103"/>
      <c r="S92" s="103"/>
      <c r="T92" s="103">
        <v>60</v>
      </c>
      <c r="U92" s="103"/>
      <c r="V92" s="244">
        <v>31643</v>
      </c>
      <c r="W92" s="245"/>
      <c r="X92" s="103">
        <v>100</v>
      </c>
      <c r="Y92" s="103"/>
      <c r="Z92" s="103"/>
      <c r="AA92" s="103">
        <v>30</v>
      </c>
      <c r="AB92" s="105">
        <v>7000</v>
      </c>
      <c r="AC92" s="103"/>
      <c r="AD92" s="103"/>
      <c r="AE92" s="106"/>
      <c r="AF92" s="240"/>
      <c r="AG92" s="241"/>
      <c r="AH92" s="97">
        <v>200</v>
      </c>
      <c r="AI92" s="97"/>
      <c r="AJ92" s="238"/>
      <c r="AK92" s="238"/>
      <c r="AL92" s="96"/>
      <c r="AM92" s="106"/>
      <c r="AN92" s="106"/>
      <c r="AO92" s="106"/>
      <c r="AP92" s="109">
        <v>7330</v>
      </c>
      <c r="AQ92" s="110">
        <v>24313</v>
      </c>
      <c r="AR92" s="238">
        <v>100</v>
      </c>
      <c r="AS92" s="238"/>
      <c r="AT92" s="238"/>
      <c r="AU92" s="111">
        <v>4529</v>
      </c>
      <c r="AV92" s="106">
        <v>212</v>
      </c>
      <c r="AW92" s="106"/>
      <c r="AX92" s="106"/>
      <c r="AY92" s="106">
        <v>10</v>
      </c>
      <c r="AZ92" s="106"/>
      <c r="BA92" s="106">
        <v>0</v>
      </c>
      <c r="BB92" s="112">
        <v>19462</v>
      </c>
      <c r="BC92" s="113"/>
      <c r="BD92" s="114"/>
      <c r="BE92" s="114"/>
      <c r="BF92" s="114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</row>
    <row r="93" spans="1:92" ht="15.75">
      <c r="A93" s="100">
        <v>65</v>
      </c>
      <c r="B93" s="189" t="s">
        <v>134</v>
      </c>
      <c r="C93" s="158"/>
      <c r="D93" s="158"/>
      <c r="E93" s="158"/>
      <c r="F93" s="158"/>
      <c r="G93" s="158"/>
      <c r="H93" s="158"/>
      <c r="I93" s="158"/>
      <c r="J93" s="159"/>
      <c r="K93" s="103">
        <v>14840</v>
      </c>
      <c r="L93" s="103">
        <v>4200</v>
      </c>
      <c r="M93" s="103">
        <v>3200</v>
      </c>
      <c r="N93" s="103">
        <v>704</v>
      </c>
      <c r="O93" s="103">
        <v>4189</v>
      </c>
      <c r="P93" s="103">
        <v>5712</v>
      </c>
      <c r="Q93" s="103">
        <v>690</v>
      </c>
      <c r="R93" s="103"/>
      <c r="S93" s="103"/>
      <c r="T93" s="103">
        <v>60</v>
      </c>
      <c r="U93" s="103"/>
      <c r="V93" s="244">
        <v>33595</v>
      </c>
      <c r="W93" s="245"/>
      <c r="X93" s="103">
        <v>100</v>
      </c>
      <c r="Y93" s="103"/>
      <c r="Z93" s="103"/>
      <c r="AA93" s="103">
        <v>30</v>
      </c>
      <c r="AB93" s="105">
        <v>10000</v>
      </c>
      <c r="AC93" s="103"/>
      <c r="AD93" s="103"/>
      <c r="AE93" s="106">
        <v>500</v>
      </c>
      <c r="AF93" s="240"/>
      <c r="AG93" s="241"/>
      <c r="AH93" s="97">
        <v>200</v>
      </c>
      <c r="AI93" s="97"/>
      <c r="AJ93" s="246"/>
      <c r="AK93" s="247"/>
      <c r="AL93" s="143"/>
      <c r="AM93" s="106">
        <v>500</v>
      </c>
      <c r="AN93" s="106"/>
      <c r="AO93" s="106"/>
      <c r="AP93" s="109">
        <v>11330</v>
      </c>
      <c r="AQ93" s="110">
        <v>22265</v>
      </c>
      <c r="AR93" s="238">
        <v>0</v>
      </c>
      <c r="AS93" s="238"/>
      <c r="AT93" s="238"/>
      <c r="AU93" s="111">
        <v>0</v>
      </c>
      <c r="AV93" s="106">
        <v>108</v>
      </c>
      <c r="AW93" s="106"/>
      <c r="AX93" s="106"/>
      <c r="AY93" s="106">
        <v>10</v>
      </c>
      <c r="AZ93" s="106"/>
      <c r="BA93" s="106">
        <v>0</v>
      </c>
      <c r="BB93" s="112">
        <v>22147</v>
      </c>
      <c r="BC93" s="113"/>
      <c r="BD93" s="114"/>
      <c r="BE93" s="114"/>
      <c r="BF93" s="114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</row>
    <row r="94" spans="1:92" ht="15.75">
      <c r="A94" s="100">
        <v>66</v>
      </c>
      <c r="B94" s="189" t="s">
        <v>135</v>
      </c>
      <c r="C94" s="158"/>
      <c r="D94" s="158"/>
      <c r="E94" s="158"/>
      <c r="F94" s="158"/>
      <c r="G94" s="158"/>
      <c r="H94" s="158"/>
      <c r="I94" s="158"/>
      <c r="J94" s="159"/>
      <c r="K94" s="103">
        <v>14230</v>
      </c>
      <c r="L94" s="103">
        <v>4200</v>
      </c>
      <c r="M94" s="103">
        <v>1600</v>
      </c>
      <c r="N94" s="103">
        <v>352</v>
      </c>
      <c r="O94" s="103">
        <v>4055</v>
      </c>
      <c r="P94" s="103">
        <v>5529</v>
      </c>
      <c r="Q94" s="103">
        <v>690</v>
      </c>
      <c r="R94" s="103">
        <v>250</v>
      </c>
      <c r="S94" s="103"/>
      <c r="T94" s="103">
        <v>60</v>
      </c>
      <c r="U94" s="103"/>
      <c r="V94" s="244">
        <v>30966</v>
      </c>
      <c r="W94" s="245"/>
      <c r="X94" s="103">
        <v>100</v>
      </c>
      <c r="Y94" s="103"/>
      <c r="Z94" s="103"/>
      <c r="AA94" s="103">
        <v>30</v>
      </c>
      <c r="AB94" s="105">
        <v>10000</v>
      </c>
      <c r="AC94" s="103"/>
      <c r="AD94" s="103"/>
      <c r="AE94" s="106"/>
      <c r="AF94" s="240">
        <v>300</v>
      </c>
      <c r="AG94" s="241"/>
      <c r="AH94" s="97">
        <v>200</v>
      </c>
      <c r="AI94" s="97"/>
      <c r="AJ94" s="246"/>
      <c r="AK94" s="247"/>
      <c r="AL94" s="143"/>
      <c r="AM94" s="106"/>
      <c r="AN94" s="106"/>
      <c r="AO94" s="106"/>
      <c r="AP94" s="109">
        <v>10630</v>
      </c>
      <c r="AQ94" s="110">
        <v>20336</v>
      </c>
      <c r="AR94" s="238">
        <v>100</v>
      </c>
      <c r="AS94" s="238"/>
      <c r="AT94" s="238"/>
      <c r="AU94" s="111">
        <v>4480</v>
      </c>
      <c r="AV94" s="106">
        <v>121</v>
      </c>
      <c r="AW94" s="106"/>
      <c r="AX94" s="106"/>
      <c r="AY94" s="106"/>
      <c r="AZ94" s="106">
        <v>0</v>
      </c>
      <c r="BA94" s="106">
        <v>5</v>
      </c>
      <c r="BB94" s="112">
        <v>15630</v>
      </c>
      <c r="BC94" s="113"/>
      <c r="BD94" s="114"/>
      <c r="BE94" s="114"/>
      <c r="BF94" s="114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</row>
    <row r="95" spans="1:92" ht="15.75">
      <c r="A95" s="100">
        <v>67</v>
      </c>
      <c r="B95" s="189" t="s">
        <v>136</v>
      </c>
      <c r="C95" s="158"/>
      <c r="D95" s="158"/>
      <c r="E95" s="158"/>
      <c r="F95" s="158"/>
      <c r="G95" s="158"/>
      <c r="H95" s="158"/>
      <c r="I95" s="158"/>
      <c r="J95" s="159"/>
      <c r="K95" s="103">
        <v>14230</v>
      </c>
      <c r="L95" s="103">
        <v>4200</v>
      </c>
      <c r="M95" s="103">
        <v>1600</v>
      </c>
      <c r="N95" s="103">
        <v>352</v>
      </c>
      <c r="O95" s="103">
        <v>4055</v>
      </c>
      <c r="P95" s="103">
        <v>5529</v>
      </c>
      <c r="Q95" s="103">
        <v>690</v>
      </c>
      <c r="R95" s="103">
        <v>250</v>
      </c>
      <c r="S95" s="103"/>
      <c r="T95" s="103">
        <v>60</v>
      </c>
      <c r="U95" s="103"/>
      <c r="V95" s="244">
        <v>30966</v>
      </c>
      <c r="W95" s="245"/>
      <c r="X95" s="103">
        <v>100</v>
      </c>
      <c r="Y95" s="103">
        <v>100</v>
      </c>
      <c r="Z95" s="103"/>
      <c r="AA95" s="103">
        <v>30</v>
      </c>
      <c r="AB95" s="105">
        <v>6000</v>
      </c>
      <c r="AC95" s="103">
        <v>970</v>
      </c>
      <c r="AD95" s="103"/>
      <c r="AE95" s="106"/>
      <c r="AF95" s="240"/>
      <c r="AG95" s="241"/>
      <c r="AH95" s="97">
        <v>200</v>
      </c>
      <c r="AI95" s="97"/>
      <c r="AJ95" s="246"/>
      <c r="AK95" s="247"/>
      <c r="AL95" s="143"/>
      <c r="AM95" s="106"/>
      <c r="AN95" s="106">
        <v>1095</v>
      </c>
      <c r="AO95" s="106"/>
      <c r="AP95" s="109">
        <v>8495</v>
      </c>
      <c r="AQ95" s="110">
        <v>22471</v>
      </c>
      <c r="AR95" s="238">
        <v>100</v>
      </c>
      <c r="AS95" s="238"/>
      <c r="AT95" s="238"/>
      <c r="AU95" s="111">
        <v>0</v>
      </c>
      <c r="AV95" s="106">
        <v>423</v>
      </c>
      <c r="AW95" s="106"/>
      <c r="AX95" s="106"/>
      <c r="AY95" s="106"/>
      <c r="AZ95" s="106">
        <v>0</v>
      </c>
      <c r="BA95" s="106">
        <v>0</v>
      </c>
      <c r="BB95" s="112">
        <v>21948</v>
      </c>
      <c r="BC95" s="113"/>
      <c r="BD95" s="114"/>
      <c r="BE95" s="114"/>
      <c r="BF95" s="114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</row>
    <row r="96" spans="1:92" ht="15.75">
      <c r="A96" s="100">
        <v>68</v>
      </c>
      <c r="B96" s="189" t="s">
        <v>137</v>
      </c>
      <c r="C96" s="158"/>
      <c r="D96" s="158"/>
      <c r="E96" s="158"/>
      <c r="F96" s="158"/>
      <c r="G96" s="158"/>
      <c r="H96" s="158"/>
      <c r="I96" s="158"/>
      <c r="J96" s="159"/>
      <c r="K96" s="103">
        <v>14230</v>
      </c>
      <c r="L96" s="103">
        <v>4200</v>
      </c>
      <c r="M96" s="103">
        <v>1600</v>
      </c>
      <c r="N96" s="103">
        <v>352</v>
      </c>
      <c r="O96" s="103">
        <v>4055</v>
      </c>
      <c r="P96" s="103">
        <v>0</v>
      </c>
      <c r="Q96" s="103">
        <v>690</v>
      </c>
      <c r="R96" s="103">
        <v>250</v>
      </c>
      <c r="S96" s="103"/>
      <c r="T96" s="103">
        <v>60</v>
      </c>
      <c r="U96" s="103"/>
      <c r="V96" s="244">
        <v>25437</v>
      </c>
      <c r="W96" s="245"/>
      <c r="X96" s="103">
        <v>100</v>
      </c>
      <c r="Y96" s="103"/>
      <c r="Z96" s="103">
        <v>247</v>
      </c>
      <c r="AA96" s="103">
        <v>30</v>
      </c>
      <c r="AB96" s="105">
        <v>2000</v>
      </c>
      <c r="AC96" s="103">
        <v>5200</v>
      </c>
      <c r="AD96" s="103"/>
      <c r="AE96" s="106">
        <v>500</v>
      </c>
      <c r="AF96" s="240">
        <v>300</v>
      </c>
      <c r="AG96" s="241"/>
      <c r="AH96" s="97">
        <v>200</v>
      </c>
      <c r="AI96" s="97">
        <v>250</v>
      </c>
      <c r="AJ96" s="246"/>
      <c r="AK96" s="247"/>
      <c r="AL96" s="143"/>
      <c r="AM96" s="106"/>
      <c r="AN96" s="106"/>
      <c r="AO96" s="106"/>
      <c r="AP96" s="109">
        <v>8827</v>
      </c>
      <c r="AQ96" s="110">
        <v>16610</v>
      </c>
      <c r="AR96" s="238">
        <v>100</v>
      </c>
      <c r="AS96" s="238"/>
      <c r="AT96" s="238"/>
      <c r="AU96" s="111">
        <v>6393</v>
      </c>
      <c r="AV96" s="106">
        <v>979</v>
      </c>
      <c r="AW96" s="106">
        <v>1170</v>
      </c>
      <c r="AX96" s="106"/>
      <c r="AY96" s="106">
        <v>10</v>
      </c>
      <c r="AZ96" s="106"/>
      <c r="BA96" s="106">
        <v>0</v>
      </c>
      <c r="BB96" s="112">
        <v>7958</v>
      </c>
      <c r="BC96" s="113"/>
      <c r="BD96" s="114"/>
      <c r="BE96" s="114"/>
      <c r="BF96" s="114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</row>
    <row r="97" spans="1:92" ht="15.75">
      <c r="A97" s="100">
        <v>69</v>
      </c>
      <c r="B97" s="189" t="s">
        <v>138</v>
      </c>
      <c r="C97" s="158"/>
      <c r="D97" s="158"/>
      <c r="E97" s="158"/>
      <c r="F97" s="158"/>
      <c r="G97" s="158"/>
      <c r="H97" s="158"/>
      <c r="I97" s="158"/>
      <c r="J97" s="159"/>
      <c r="K97" s="103">
        <v>14230</v>
      </c>
      <c r="L97" s="103">
        <v>4200</v>
      </c>
      <c r="M97" s="103">
        <v>1600</v>
      </c>
      <c r="N97" s="103">
        <v>352</v>
      </c>
      <c r="O97" s="103">
        <v>4055</v>
      </c>
      <c r="P97" s="103">
        <v>5529</v>
      </c>
      <c r="Q97" s="103">
        <v>690</v>
      </c>
      <c r="R97" s="103"/>
      <c r="S97" s="103"/>
      <c r="T97" s="103">
        <v>60</v>
      </c>
      <c r="U97" s="103"/>
      <c r="V97" s="244">
        <v>30716</v>
      </c>
      <c r="W97" s="245"/>
      <c r="X97" s="103">
        <v>100</v>
      </c>
      <c r="Y97" s="103">
        <v>150</v>
      </c>
      <c r="Z97" s="103"/>
      <c r="AA97" s="103">
        <v>30</v>
      </c>
      <c r="AB97" s="105">
        <v>7200</v>
      </c>
      <c r="AC97" s="103">
        <v>2950</v>
      </c>
      <c r="AD97" s="103"/>
      <c r="AE97" s="106">
        <v>0</v>
      </c>
      <c r="AF97" s="240">
        <v>300</v>
      </c>
      <c r="AG97" s="241"/>
      <c r="AH97" s="97">
        <v>200</v>
      </c>
      <c r="AI97" s="97"/>
      <c r="AJ97" s="246"/>
      <c r="AK97" s="247"/>
      <c r="AL97" s="143"/>
      <c r="AM97" s="106">
        <v>500</v>
      </c>
      <c r="AN97" s="106"/>
      <c r="AO97" s="106"/>
      <c r="AP97" s="109">
        <v>11430</v>
      </c>
      <c r="AQ97" s="110">
        <v>19286</v>
      </c>
      <c r="AR97" s="238">
        <v>100</v>
      </c>
      <c r="AS97" s="238"/>
      <c r="AT97" s="238"/>
      <c r="AU97" s="111">
        <v>5406</v>
      </c>
      <c r="AV97" s="106">
        <v>916</v>
      </c>
      <c r="AW97" s="106"/>
      <c r="AX97" s="106"/>
      <c r="AY97" s="106"/>
      <c r="AZ97" s="106">
        <v>0</v>
      </c>
      <c r="BA97" s="106">
        <v>0</v>
      </c>
      <c r="BB97" s="112">
        <v>12864</v>
      </c>
      <c r="BC97" s="113"/>
      <c r="BD97" s="114"/>
      <c r="BE97" s="114"/>
      <c r="BF97" s="114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</row>
    <row r="98" spans="1:92" ht="15.75">
      <c r="A98" s="100">
        <v>70</v>
      </c>
      <c r="B98" s="189" t="s">
        <v>139</v>
      </c>
      <c r="C98" s="158"/>
      <c r="D98" s="158"/>
      <c r="E98" s="158"/>
      <c r="F98" s="158"/>
      <c r="G98" s="158"/>
      <c r="H98" s="158"/>
      <c r="I98" s="158"/>
      <c r="J98" s="159"/>
      <c r="K98" s="103">
        <v>14230</v>
      </c>
      <c r="L98" s="103">
        <v>4200</v>
      </c>
      <c r="M98" s="103">
        <v>1600</v>
      </c>
      <c r="N98" s="103">
        <v>352</v>
      </c>
      <c r="O98" s="103">
        <v>4055</v>
      </c>
      <c r="P98" s="103">
        <v>5529</v>
      </c>
      <c r="Q98" s="103">
        <v>690</v>
      </c>
      <c r="R98" s="103"/>
      <c r="S98" s="103"/>
      <c r="T98" s="103">
        <v>60</v>
      </c>
      <c r="U98" s="103"/>
      <c r="V98" s="244">
        <v>30716</v>
      </c>
      <c r="W98" s="245"/>
      <c r="X98" s="103">
        <v>100</v>
      </c>
      <c r="Y98" s="103">
        <v>200</v>
      </c>
      <c r="Z98" s="103"/>
      <c r="AA98" s="103">
        <v>30</v>
      </c>
      <c r="AB98" s="105">
        <v>5000</v>
      </c>
      <c r="AC98" s="103">
        <v>1920</v>
      </c>
      <c r="AD98" s="103"/>
      <c r="AE98" s="106"/>
      <c r="AF98" s="240">
        <v>300</v>
      </c>
      <c r="AG98" s="241"/>
      <c r="AH98" s="97">
        <v>200</v>
      </c>
      <c r="AI98" s="97">
        <v>250</v>
      </c>
      <c r="AJ98" s="246"/>
      <c r="AK98" s="247"/>
      <c r="AL98" s="143"/>
      <c r="AM98" s="106"/>
      <c r="AN98" s="106"/>
      <c r="AO98" s="106"/>
      <c r="AP98" s="109">
        <v>8000</v>
      </c>
      <c r="AQ98" s="110">
        <v>22716</v>
      </c>
      <c r="AR98" s="238">
        <v>100</v>
      </c>
      <c r="AS98" s="238"/>
      <c r="AT98" s="238"/>
      <c r="AU98" s="111">
        <v>5465</v>
      </c>
      <c r="AV98" s="106">
        <v>6005</v>
      </c>
      <c r="AW98" s="106"/>
      <c r="AX98" s="106"/>
      <c r="AY98" s="106">
        <v>10</v>
      </c>
      <c r="AZ98" s="106"/>
      <c r="BA98" s="106">
        <v>0</v>
      </c>
      <c r="BB98" s="112">
        <v>11136</v>
      </c>
      <c r="BC98" s="113"/>
      <c r="BD98" s="114"/>
      <c r="BE98" s="114"/>
      <c r="BF98" s="114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</row>
    <row r="99" spans="1:92" ht="15.75">
      <c r="A99" s="100">
        <v>71</v>
      </c>
      <c r="B99" s="403" t="s">
        <v>140</v>
      </c>
      <c r="C99" s="404"/>
      <c r="D99" s="404"/>
      <c r="E99" s="404"/>
      <c r="F99" s="404"/>
      <c r="G99" s="404"/>
      <c r="H99" s="404"/>
      <c r="I99" s="404"/>
      <c r="J99" s="405"/>
      <c r="K99" s="169">
        <v>14230</v>
      </c>
      <c r="L99" s="169">
        <v>4200</v>
      </c>
      <c r="M99" s="169">
        <v>1600</v>
      </c>
      <c r="N99" s="169">
        <v>352</v>
      </c>
      <c r="O99" s="169">
        <v>4055</v>
      </c>
      <c r="P99" s="169">
        <v>5529</v>
      </c>
      <c r="Q99" s="169">
        <v>690</v>
      </c>
      <c r="R99" s="169">
        <v>250</v>
      </c>
      <c r="S99" s="169"/>
      <c r="T99" s="169">
        <v>60</v>
      </c>
      <c r="U99" s="169"/>
      <c r="V99" s="413">
        <v>30966</v>
      </c>
      <c r="W99" s="414"/>
      <c r="X99" s="169">
        <v>100</v>
      </c>
      <c r="Y99" s="169"/>
      <c r="Z99" s="169"/>
      <c r="AA99" s="169">
        <v>30</v>
      </c>
      <c r="AB99" s="170">
        <v>9000</v>
      </c>
      <c r="AC99" s="169"/>
      <c r="AD99" s="169"/>
      <c r="AE99" s="171"/>
      <c r="AF99" s="415"/>
      <c r="AG99" s="416"/>
      <c r="AH99" s="172">
        <v>200</v>
      </c>
      <c r="AI99" s="172"/>
      <c r="AJ99" s="430"/>
      <c r="AK99" s="431"/>
      <c r="AL99" s="173"/>
      <c r="AM99" s="171"/>
      <c r="AN99" s="171"/>
      <c r="AO99" s="171"/>
      <c r="AP99" s="174">
        <v>9330</v>
      </c>
      <c r="AQ99" s="175">
        <v>21636</v>
      </c>
      <c r="AR99" s="417">
        <v>100</v>
      </c>
      <c r="AS99" s="417"/>
      <c r="AT99" s="417"/>
      <c r="AU99" s="177">
        <v>2642</v>
      </c>
      <c r="AV99" s="171">
        <v>563</v>
      </c>
      <c r="AW99" s="171"/>
      <c r="AX99" s="171"/>
      <c r="AY99" s="171"/>
      <c r="AZ99" s="171">
        <v>0</v>
      </c>
      <c r="BA99" s="171">
        <v>5</v>
      </c>
      <c r="BB99" s="178">
        <v>18326</v>
      </c>
      <c r="BC99" s="113"/>
      <c r="BD99" s="114"/>
      <c r="BE99" s="114"/>
      <c r="BF99" s="114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</row>
    <row r="100" spans="1:92" ht="12.75">
      <c r="A100" s="117"/>
      <c r="B100" s="339" t="s">
        <v>9</v>
      </c>
      <c r="C100" s="339"/>
      <c r="D100" s="339"/>
      <c r="E100" s="339"/>
      <c r="F100" s="339"/>
      <c r="G100" s="339"/>
      <c r="H100" s="339"/>
      <c r="I100" s="339"/>
      <c r="J100" s="339"/>
      <c r="K100" s="117">
        <v>218820</v>
      </c>
      <c r="L100" s="119">
        <v>63000</v>
      </c>
      <c r="M100" s="118">
        <v>25600</v>
      </c>
      <c r="N100" s="117">
        <v>5632</v>
      </c>
      <c r="O100" s="117">
        <v>62004</v>
      </c>
      <c r="P100" s="117">
        <v>61761</v>
      </c>
      <c r="Q100" s="117">
        <v>10350</v>
      </c>
      <c r="R100" s="117">
        <v>1250</v>
      </c>
      <c r="S100" s="117">
        <v>0</v>
      </c>
      <c r="T100" s="117">
        <v>900</v>
      </c>
      <c r="U100" s="117">
        <v>0</v>
      </c>
      <c r="V100" s="340">
        <v>449317</v>
      </c>
      <c r="W100" s="340"/>
      <c r="X100" s="117">
        <v>1500</v>
      </c>
      <c r="Y100" s="117">
        <v>1650</v>
      </c>
      <c r="Z100" s="117">
        <v>988</v>
      </c>
      <c r="AA100" s="117">
        <v>450</v>
      </c>
      <c r="AB100" s="105">
        <v>114200</v>
      </c>
      <c r="AC100" s="117">
        <v>25100</v>
      </c>
      <c r="AD100" s="117">
        <v>0</v>
      </c>
      <c r="AE100" s="117">
        <v>2500</v>
      </c>
      <c r="AF100" s="341">
        <v>1500</v>
      </c>
      <c r="AG100" s="341"/>
      <c r="AH100" s="117">
        <v>2400</v>
      </c>
      <c r="AI100" s="117">
        <v>500</v>
      </c>
      <c r="AJ100" s="402"/>
      <c r="AK100" s="402"/>
      <c r="AL100" s="124">
        <v>500</v>
      </c>
      <c r="AM100" s="117">
        <v>1000</v>
      </c>
      <c r="AN100" s="117">
        <v>1095</v>
      </c>
      <c r="AO100" s="117">
        <v>0</v>
      </c>
      <c r="AP100" s="117">
        <v>153383</v>
      </c>
      <c r="AQ100" s="117">
        <v>295934</v>
      </c>
      <c r="AR100" s="341">
        <v>1400</v>
      </c>
      <c r="AS100" s="341"/>
      <c r="AT100" s="341"/>
      <c r="AU100" s="117">
        <v>51967</v>
      </c>
      <c r="AV100" s="117">
        <v>12564</v>
      </c>
      <c r="AW100" s="117">
        <v>1170</v>
      </c>
      <c r="AX100" s="117">
        <v>0</v>
      </c>
      <c r="AY100" s="117">
        <v>70</v>
      </c>
      <c r="AZ100" s="117">
        <v>0</v>
      </c>
      <c r="BA100" s="117">
        <v>15</v>
      </c>
      <c r="BB100" s="117">
        <v>228748</v>
      </c>
      <c r="BC100" s="138"/>
      <c r="BD100" s="121"/>
      <c r="BE100" s="121"/>
      <c r="BF100" s="121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</row>
    <row r="101" spans="1:92" ht="23.25">
      <c r="A101" s="254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88"/>
      <c r="BD101" s="88"/>
      <c r="BE101" s="88"/>
      <c r="BF101" s="88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</row>
    <row r="102" spans="1:92" ht="12.75">
      <c r="A102" s="256"/>
      <c r="B102" s="397"/>
      <c r="C102" s="397"/>
      <c r="D102" s="397"/>
      <c r="E102" s="397"/>
      <c r="F102" s="397"/>
      <c r="G102" s="397"/>
      <c r="H102" s="397"/>
      <c r="I102" s="397"/>
      <c r="J102" s="397"/>
      <c r="K102" s="342"/>
      <c r="L102" s="342"/>
      <c r="M102" s="342"/>
      <c r="N102" s="154"/>
      <c r="O102" s="342"/>
      <c r="P102" s="342"/>
      <c r="Q102" s="120"/>
      <c r="R102" s="342"/>
      <c r="S102" s="342"/>
      <c r="T102" s="342"/>
      <c r="U102" s="342"/>
      <c r="V102" s="342"/>
      <c r="W102" s="342"/>
      <c r="X102" s="408"/>
      <c r="Y102" s="408"/>
      <c r="Z102" s="342"/>
      <c r="AA102" s="342"/>
      <c r="AB102" s="342"/>
      <c r="AC102" s="342"/>
      <c r="AD102" s="342"/>
      <c r="AE102" s="342"/>
      <c r="AF102" s="408"/>
      <c r="AG102" s="408"/>
      <c r="AH102" s="408"/>
      <c r="AI102" s="408"/>
      <c r="AJ102" s="342"/>
      <c r="AK102" s="342"/>
      <c r="AL102" s="120"/>
      <c r="AM102" s="120"/>
      <c r="AN102" s="120"/>
      <c r="AO102" s="342"/>
      <c r="AP102" s="410"/>
      <c r="AQ102" s="411"/>
      <c r="AR102" s="409"/>
      <c r="AS102" s="409"/>
      <c r="AT102" s="409"/>
      <c r="AU102" s="409"/>
      <c r="AV102" s="409"/>
      <c r="AW102" s="409"/>
      <c r="AX102" s="409"/>
      <c r="AY102" s="409"/>
      <c r="AZ102" s="409"/>
      <c r="BA102" s="409"/>
      <c r="BB102" s="411"/>
      <c r="BC102" s="329"/>
      <c r="BD102" s="155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</row>
    <row r="103" spans="1:92" ht="12.75">
      <c r="A103" s="256"/>
      <c r="B103" s="397"/>
      <c r="C103" s="397"/>
      <c r="D103" s="397"/>
      <c r="E103" s="397"/>
      <c r="F103" s="397"/>
      <c r="G103" s="397"/>
      <c r="H103" s="397"/>
      <c r="I103" s="397"/>
      <c r="J103" s="397"/>
      <c r="K103" s="342"/>
      <c r="L103" s="342"/>
      <c r="M103" s="342"/>
      <c r="N103" s="120"/>
      <c r="O103" s="342"/>
      <c r="P103" s="342"/>
      <c r="Q103" s="120"/>
      <c r="R103" s="342"/>
      <c r="S103" s="342"/>
      <c r="T103" s="342"/>
      <c r="U103" s="342"/>
      <c r="V103" s="342"/>
      <c r="W103" s="342"/>
      <c r="X103" s="408"/>
      <c r="Y103" s="408"/>
      <c r="Z103" s="342"/>
      <c r="AA103" s="342"/>
      <c r="AB103" s="342"/>
      <c r="AC103" s="342"/>
      <c r="AD103" s="342"/>
      <c r="AE103" s="342"/>
      <c r="AF103" s="408"/>
      <c r="AG103" s="408"/>
      <c r="AH103" s="408"/>
      <c r="AI103" s="408"/>
      <c r="AJ103" s="342"/>
      <c r="AK103" s="342"/>
      <c r="AL103" s="120"/>
      <c r="AM103" s="120"/>
      <c r="AN103" s="120"/>
      <c r="AO103" s="342"/>
      <c r="AP103" s="410"/>
      <c r="AQ103" s="411"/>
      <c r="AR103" s="409"/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11"/>
      <c r="BC103" s="329"/>
      <c r="BD103" s="155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</row>
    <row r="104" spans="1:92" ht="15.75">
      <c r="A104" s="256"/>
      <c r="B104" s="397"/>
      <c r="C104" s="397"/>
      <c r="D104" s="397"/>
      <c r="E104" s="397"/>
      <c r="F104" s="397"/>
      <c r="G104" s="397"/>
      <c r="H104" s="397"/>
      <c r="I104" s="397"/>
      <c r="J104" s="397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256"/>
      <c r="W104" s="256"/>
      <c r="X104" s="142"/>
      <c r="Y104" s="142"/>
      <c r="Z104" s="142"/>
      <c r="AA104" s="142"/>
      <c r="AB104" s="120"/>
      <c r="AC104" s="142"/>
      <c r="AD104" s="142"/>
      <c r="AE104" s="142"/>
      <c r="AF104" s="412"/>
      <c r="AG104" s="412"/>
      <c r="AH104" s="144"/>
      <c r="AI104" s="144"/>
      <c r="AJ104" s="412"/>
      <c r="AK104" s="412"/>
      <c r="AL104" s="144"/>
      <c r="AM104" s="142"/>
      <c r="AN104" s="142"/>
      <c r="AO104" s="142"/>
      <c r="AP104" s="142"/>
      <c r="AQ104" s="142"/>
      <c r="AR104" s="256"/>
      <c r="AS104" s="256"/>
      <c r="AT104" s="256"/>
      <c r="AU104" s="142"/>
      <c r="AV104" s="142"/>
      <c r="AW104" s="142"/>
      <c r="AX104" s="142"/>
      <c r="AY104" s="142"/>
      <c r="AZ104" s="142"/>
      <c r="BA104" s="142"/>
      <c r="BB104" s="142"/>
      <c r="BC104" s="329"/>
      <c r="BD104" s="156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</row>
    <row r="105" spans="1:92" ht="15.75">
      <c r="A105" s="100">
        <v>72</v>
      </c>
      <c r="B105" s="336" t="s">
        <v>141</v>
      </c>
      <c r="C105" s="337"/>
      <c r="D105" s="337"/>
      <c r="E105" s="337"/>
      <c r="F105" s="337"/>
      <c r="G105" s="337"/>
      <c r="H105" s="337"/>
      <c r="I105" s="337"/>
      <c r="J105" s="338"/>
      <c r="K105" s="104">
        <v>14230</v>
      </c>
      <c r="L105" s="104">
        <v>4200</v>
      </c>
      <c r="M105" s="104">
        <v>1600</v>
      </c>
      <c r="N105" s="104">
        <v>352</v>
      </c>
      <c r="O105" s="104">
        <v>4055</v>
      </c>
      <c r="P105" s="104">
        <v>5529</v>
      </c>
      <c r="Q105" s="104">
        <v>690</v>
      </c>
      <c r="R105" s="104">
        <v>400</v>
      </c>
      <c r="S105" s="104"/>
      <c r="T105" s="104">
        <v>60</v>
      </c>
      <c r="U105" s="104"/>
      <c r="V105" s="343">
        <v>31116</v>
      </c>
      <c r="W105" s="344"/>
      <c r="X105" s="104">
        <v>100</v>
      </c>
      <c r="Y105" s="104"/>
      <c r="Z105" s="104"/>
      <c r="AA105" s="104">
        <v>30</v>
      </c>
      <c r="AB105" s="157">
        <v>5000</v>
      </c>
      <c r="AC105" s="104"/>
      <c r="AD105" s="104"/>
      <c r="AE105" s="162"/>
      <c r="AF105" s="345">
        <v>300</v>
      </c>
      <c r="AG105" s="346"/>
      <c r="AH105" s="163">
        <v>200</v>
      </c>
      <c r="AI105" s="163"/>
      <c r="AJ105" s="248"/>
      <c r="AK105" s="243"/>
      <c r="AL105" s="164"/>
      <c r="AM105" s="162"/>
      <c r="AN105" s="162"/>
      <c r="AO105" s="162"/>
      <c r="AP105" s="165">
        <v>5630</v>
      </c>
      <c r="AQ105" s="166">
        <v>25486</v>
      </c>
      <c r="AR105" s="248">
        <v>100</v>
      </c>
      <c r="AS105" s="242"/>
      <c r="AT105" s="243"/>
      <c r="AU105" s="167">
        <v>5807</v>
      </c>
      <c r="AV105" s="162">
        <v>143</v>
      </c>
      <c r="AW105" s="162"/>
      <c r="AX105" s="162"/>
      <c r="AY105" s="162"/>
      <c r="AZ105" s="162">
        <v>0</v>
      </c>
      <c r="BA105" s="162">
        <v>0</v>
      </c>
      <c r="BB105" s="168">
        <v>19436</v>
      </c>
      <c r="BC105" s="113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</row>
    <row r="106" spans="1:92" ht="15.75">
      <c r="A106" s="100">
        <v>73</v>
      </c>
      <c r="B106" s="189" t="s">
        <v>142</v>
      </c>
      <c r="C106" s="158"/>
      <c r="D106" s="158"/>
      <c r="E106" s="158"/>
      <c r="F106" s="158"/>
      <c r="G106" s="158"/>
      <c r="H106" s="158"/>
      <c r="I106" s="158"/>
      <c r="J106" s="159"/>
      <c r="K106" s="103">
        <v>13920</v>
      </c>
      <c r="L106" s="103">
        <v>4200</v>
      </c>
      <c r="M106" s="103">
        <v>1600</v>
      </c>
      <c r="N106" s="103">
        <v>352</v>
      </c>
      <c r="O106" s="103">
        <v>3986</v>
      </c>
      <c r="P106" s="103">
        <v>0</v>
      </c>
      <c r="Q106" s="103">
        <v>690</v>
      </c>
      <c r="R106" s="103">
        <v>250</v>
      </c>
      <c r="S106" s="103"/>
      <c r="T106" s="103">
        <v>60</v>
      </c>
      <c r="U106" s="103"/>
      <c r="V106" s="244">
        <v>25058</v>
      </c>
      <c r="W106" s="245"/>
      <c r="X106" s="103">
        <v>100</v>
      </c>
      <c r="Y106" s="103"/>
      <c r="Z106" s="103">
        <v>247</v>
      </c>
      <c r="AA106" s="103">
        <v>30</v>
      </c>
      <c r="AB106" s="105">
        <v>10000</v>
      </c>
      <c r="AC106" s="103"/>
      <c r="AD106" s="103"/>
      <c r="AE106" s="106"/>
      <c r="AF106" s="240"/>
      <c r="AG106" s="241"/>
      <c r="AH106" s="97">
        <v>200</v>
      </c>
      <c r="AI106" s="97"/>
      <c r="AJ106" s="246"/>
      <c r="AK106" s="234"/>
      <c r="AL106" s="96"/>
      <c r="AM106" s="106"/>
      <c r="AN106" s="106"/>
      <c r="AO106" s="106"/>
      <c r="AP106" s="109">
        <v>10577</v>
      </c>
      <c r="AQ106" s="110">
        <v>14481</v>
      </c>
      <c r="AR106" s="246">
        <v>100</v>
      </c>
      <c r="AS106" s="247"/>
      <c r="AT106" s="234"/>
      <c r="AU106" s="111">
        <v>0</v>
      </c>
      <c r="AV106" s="106">
        <v>508</v>
      </c>
      <c r="AW106" s="106"/>
      <c r="AX106" s="106"/>
      <c r="AY106" s="106"/>
      <c r="AZ106" s="106">
        <v>0</v>
      </c>
      <c r="BA106" s="106">
        <v>0</v>
      </c>
      <c r="BB106" s="112">
        <v>13873</v>
      </c>
      <c r="BC106" s="113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</row>
    <row r="107" spans="1:92" ht="15.75">
      <c r="A107" s="100">
        <v>74</v>
      </c>
      <c r="B107" s="189" t="s">
        <v>143</v>
      </c>
      <c r="C107" s="158"/>
      <c r="D107" s="158"/>
      <c r="E107" s="158"/>
      <c r="F107" s="158"/>
      <c r="G107" s="158"/>
      <c r="H107" s="158"/>
      <c r="I107" s="158"/>
      <c r="J107" s="159"/>
      <c r="K107" s="103">
        <v>13920</v>
      </c>
      <c r="L107" s="103">
        <v>4200</v>
      </c>
      <c r="M107" s="103">
        <v>1600</v>
      </c>
      <c r="N107" s="103">
        <v>352</v>
      </c>
      <c r="O107" s="103">
        <v>3986</v>
      </c>
      <c r="P107" s="103">
        <v>5436</v>
      </c>
      <c r="Q107" s="103">
        <v>690</v>
      </c>
      <c r="R107" s="103"/>
      <c r="S107" s="103"/>
      <c r="T107" s="103">
        <v>60</v>
      </c>
      <c r="U107" s="103"/>
      <c r="V107" s="244">
        <v>30244</v>
      </c>
      <c r="W107" s="245"/>
      <c r="X107" s="103">
        <v>100</v>
      </c>
      <c r="Y107" s="103"/>
      <c r="Z107" s="103"/>
      <c r="AA107" s="103">
        <v>30</v>
      </c>
      <c r="AB107" s="105">
        <v>9000</v>
      </c>
      <c r="AC107" s="103"/>
      <c r="AD107" s="103"/>
      <c r="AE107" s="106"/>
      <c r="AF107" s="240">
        <v>300</v>
      </c>
      <c r="AG107" s="241"/>
      <c r="AH107" s="97">
        <v>200</v>
      </c>
      <c r="AI107" s="97"/>
      <c r="AJ107" s="246"/>
      <c r="AK107" s="234"/>
      <c r="AL107" s="96"/>
      <c r="AM107" s="106"/>
      <c r="AN107" s="106"/>
      <c r="AO107" s="106"/>
      <c r="AP107" s="109">
        <v>9630</v>
      </c>
      <c r="AQ107" s="110">
        <v>20614</v>
      </c>
      <c r="AR107" s="246">
        <v>100</v>
      </c>
      <c r="AS107" s="247"/>
      <c r="AT107" s="234"/>
      <c r="AU107" s="111">
        <v>1630</v>
      </c>
      <c r="AV107" s="106">
        <v>100</v>
      </c>
      <c r="AW107" s="106"/>
      <c r="AX107" s="106"/>
      <c r="AY107" s="106"/>
      <c r="AZ107" s="106">
        <v>0</v>
      </c>
      <c r="BA107" s="106">
        <v>0</v>
      </c>
      <c r="BB107" s="112">
        <v>18784</v>
      </c>
      <c r="BC107" s="113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</row>
    <row r="108" spans="1:92" ht="15.75">
      <c r="A108" s="100">
        <v>75</v>
      </c>
      <c r="B108" s="189" t="s">
        <v>144</v>
      </c>
      <c r="C108" s="158"/>
      <c r="D108" s="158"/>
      <c r="E108" s="158"/>
      <c r="F108" s="158"/>
      <c r="G108" s="158"/>
      <c r="H108" s="158"/>
      <c r="I108" s="158"/>
      <c r="J108" s="159"/>
      <c r="K108" s="103">
        <v>13920</v>
      </c>
      <c r="L108" s="103">
        <v>4200</v>
      </c>
      <c r="M108" s="103">
        <v>1600</v>
      </c>
      <c r="N108" s="103">
        <v>352</v>
      </c>
      <c r="O108" s="103">
        <v>3986</v>
      </c>
      <c r="P108" s="103">
        <v>5436</v>
      </c>
      <c r="Q108" s="103">
        <v>690</v>
      </c>
      <c r="R108" s="103"/>
      <c r="S108" s="103"/>
      <c r="T108" s="103">
        <v>60</v>
      </c>
      <c r="U108" s="103"/>
      <c r="V108" s="244">
        <v>30244</v>
      </c>
      <c r="W108" s="245"/>
      <c r="X108" s="103">
        <v>100</v>
      </c>
      <c r="Y108" s="103"/>
      <c r="Z108" s="103"/>
      <c r="AA108" s="103">
        <v>30</v>
      </c>
      <c r="AB108" s="105">
        <v>15000</v>
      </c>
      <c r="AC108" s="103"/>
      <c r="AD108" s="103"/>
      <c r="AE108" s="106"/>
      <c r="AF108" s="240"/>
      <c r="AG108" s="241"/>
      <c r="AH108" s="97"/>
      <c r="AI108" s="97"/>
      <c r="AJ108" s="246"/>
      <c r="AK108" s="234"/>
      <c r="AL108" s="96"/>
      <c r="AM108" s="106"/>
      <c r="AN108" s="106"/>
      <c r="AO108" s="106"/>
      <c r="AP108" s="109">
        <v>15130</v>
      </c>
      <c r="AQ108" s="110">
        <v>15114</v>
      </c>
      <c r="AR108" s="246">
        <v>100</v>
      </c>
      <c r="AS108" s="247"/>
      <c r="AT108" s="234"/>
      <c r="AU108" s="111">
        <v>0</v>
      </c>
      <c r="AV108" s="106">
        <v>137</v>
      </c>
      <c r="AW108" s="106"/>
      <c r="AX108" s="106"/>
      <c r="AY108" s="106">
        <v>10</v>
      </c>
      <c r="AZ108" s="106"/>
      <c r="BA108" s="106">
        <v>0</v>
      </c>
      <c r="BB108" s="112">
        <v>14867</v>
      </c>
      <c r="BC108" s="113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</row>
    <row r="109" spans="1:92" ht="15.75">
      <c r="A109" s="100">
        <v>76</v>
      </c>
      <c r="B109" s="189" t="s">
        <v>145</v>
      </c>
      <c r="C109" s="158"/>
      <c r="D109" s="158"/>
      <c r="E109" s="158"/>
      <c r="F109" s="158"/>
      <c r="G109" s="158"/>
      <c r="H109" s="158"/>
      <c r="I109" s="158"/>
      <c r="J109" s="159"/>
      <c r="K109" s="103">
        <v>13610</v>
      </c>
      <c r="L109" s="103">
        <v>4200</v>
      </c>
      <c r="M109" s="103">
        <v>1600</v>
      </c>
      <c r="N109" s="103">
        <v>352</v>
      </c>
      <c r="O109" s="103">
        <v>3918</v>
      </c>
      <c r="P109" s="103">
        <v>5343</v>
      </c>
      <c r="Q109" s="103">
        <v>690</v>
      </c>
      <c r="R109" s="103"/>
      <c r="S109" s="103"/>
      <c r="T109" s="103">
        <v>60</v>
      </c>
      <c r="U109" s="103"/>
      <c r="V109" s="244">
        <v>29773</v>
      </c>
      <c r="W109" s="245"/>
      <c r="X109" s="103">
        <v>100</v>
      </c>
      <c r="Y109" s="103"/>
      <c r="Z109" s="103"/>
      <c r="AA109" s="103">
        <v>30</v>
      </c>
      <c r="AB109" s="105">
        <v>10000</v>
      </c>
      <c r="AC109" s="103">
        <v>0</v>
      </c>
      <c r="AD109" s="103"/>
      <c r="AE109" s="106"/>
      <c r="AF109" s="240"/>
      <c r="AG109" s="241"/>
      <c r="AH109" s="97">
        <v>200</v>
      </c>
      <c r="AI109" s="97"/>
      <c r="AJ109" s="238"/>
      <c r="AK109" s="238"/>
      <c r="AL109" s="96"/>
      <c r="AM109" s="106"/>
      <c r="AN109" s="106"/>
      <c r="AO109" s="106"/>
      <c r="AP109" s="109">
        <v>10330</v>
      </c>
      <c r="AQ109" s="110">
        <v>19443</v>
      </c>
      <c r="AR109" s="238">
        <v>100</v>
      </c>
      <c r="AS109" s="238"/>
      <c r="AT109" s="238"/>
      <c r="AU109" s="111">
        <v>0</v>
      </c>
      <c r="AV109" s="106">
        <v>1416</v>
      </c>
      <c r="AW109" s="106"/>
      <c r="AX109" s="106"/>
      <c r="AY109" s="106">
        <v>10</v>
      </c>
      <c r="AZ109" s="106"/>
      <c r="BA109" s="106">
        <v>0</v>
      </c>
      <c r="BB109" s="112">
        <v>17917</v>
      </c>
      <c r="BC109" s="113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</row>
    <row r="110" spans="1:92" ht="15.75">
      <c r="A110" s="100">
        <v>77</v>
      </c>
      <c r="B110" s="189" t="s">
        <v>146</v>
      </c>
      <c r="C110" s="158"/>
      <c r="D110" s="158"/>
      <c r="E110" s="158"/>
      <c r="F110" s="158"/>
      <c r="G110" s="158"/>
      <c r="H110" s="158"/>
      <c r="I110" s="158"/>
      <c r="J110" s="159"/>
      <c r="K110" s="103">
        <v>13320</v>
      </c>
      <c r="L110" s="103">
        <v>4200</v>
      </c>
      <c r="M110" s="103">
        <v>1600</v>
      </c>
      <c r="N110" s="103">
        <v>352</v>
      </c>
      <c r="O110" s="103">
        <v>3854</v>
      </c>
      <c r="P110" s="103">
        <v>5256</v>
      </c>
      <c r="Q110" s="103">
        <v>690</v>
      </c>
      <c r="R110" s="103"/>
      <c r="S110" s="103"/>
      <c r="T110" s="103">
        <v>60</v>
      </c>
      <c r="U110" s="103"/>
      <c r="V110" s="244">
        <v>29332</v>
      </c>
      <c r="W110" s="245"/>
      <c r="X110" s="103">
        <v>70</v>
      </c>
      <c r="Y110" s="103">
        <v>100</v>
      </c>
      <c r="Z110" s="103"/>
      <c r="AA110" s="103">
        <v>30</v>
      </c>
      <c r="AB110" s="105">
        <v>5000</v>
      </c>
      <c r="AC110" s="103"/>
      <c r="AD110" s="103">
        <v>2000</v>
      </c>
      <c r="AE110" s="106">
        <v>500</v>
      </c>
      <c r="AF110" s="240">
        <v>300</v>
      </c>
      <c r="AG110" s="241"/>
      <c r="AH110" s="97">
        <v>200</v>
      </c>
      <c r="AI110" s="97"/>
      <c r="AJ110" s="238"/>
      <c r="AK110" s="238"/>
      <c r="AL110" s="96"/>
      <c r="AM110" s="106"/>
      <c r="AN110" s="106"/>
      <c r="AO110" s="106"/>
      <c r="AP110" s="109">
        <v>8200</v>
      </c>
      <c r="AQ110" s="110">
        <v>21132</v>
      </c>
      <c r="AR110" s="238">
        <v>100</v>
      </c>
      <c r="AS110" s="238"/>
      <c r="AT110" s="238"/>
      <c r="AU110" s="111">
        <v>4702</v>
      </c>
      <c r="AV110" s="106">
        <v>738</v>
      </c>
      <c r="AW110" s="106"/>
      <c r="AX110" s="106"/>
      <c r="AY110" s="106"/>
      <c r="AZ110" s="106">
        <v>0</v>
      </c>
      <c r="BA110" s="106">
        <v>5</v>
      </c>
      <c r="BB110" s="112">
        <v>15587</v>
      </c>
      <c r="BC110" s="113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</row>
    <row r="111" spans="1:92" ht="15.75">
      <c r="A111" s="100">
        <v>78</v>
      </c>
      <c r="B111" s="189" t="s">
        <v>147</v>
      </c>
      <c r="C111" s="158"/>
      <c r="D111" s="158"/>
      <c r="E111" s="158"/>
      <c r="F111" s="158"/>
      <c r="G111" s="158"/>
      <c r="H111" s="158"/>
      <c r="I111" s="158"/>
      <c r="J111" s="159"/>
      <c r="K111" s="103">
        <v>13320</v>
      </c>
      <c r="L111" s="103">
        <v>4200</v>
      </c>
      <c r="M111" s="103">
        <v>1600</v>
      </c>
      <c r="N111" s="103">
        <v>352</v>
      </c>
      <c r="O111" s="103">
        <v>3854</v>
      </c>
      <c r="P111" s="103">
        <v>0</v>
      </c>
      <c r="Q111" s="103">
        <v>690</v>
      </c>
      <c r="R111" s="103">
        <v>250</v>
      </c>
      <c r="S111" s="103"/>
      <c r="T111" s="103">
        <v>60</v>
      </c>
      <c r="U111" s="103"/>
      <c r="V111" s="244">
        <v>24326</v>
      </c>
      <c r="W111" s="245"/>
      <c r="X111" s="103">
        <v>70</v>
      </c>
      <c r="Y111" s="103"/>
      <c r="Z111" s="103">
        <v>247</v>
      </c>
      <c r="AA111" s="103">
        <v>30</v>
      </c>
      <c r="AB111" s="105">
        <v>5000</v>
      </c>
      <c r="AC111" s="103"/>
      <c r="AD111" s="103"/>
      <c r="AE111" s="106"/>
      <c r="AF111" s="240"/>
      <c r="AG111" s="241"/>
      <c r="AH111" s="97">
        <v>200</v>
      </c>
      <c r="AI111" s="97"/>
      <c r="AJ111" s="238"/>
      <c r="AK111" s="238"/>
      <c r="AL111" s="96"/>
      <c r="AM111" s="106"/>
      <c r="AN111" s="106"/>
      <c r="AO111" s="106"/>
      <c r="AP111" s="109">
        <v>5547</v>
      </c>
      <c r="AQ111" s="110">
        <v>18779</v>
      </c>
      <c r="AR111" s="238">
        <v>100</v>
      </c>
      <c r="AS111" s="238"/>
      <c r="AT111" s="238"/>
      <c r="AU111" s="111">
        <v>6369</v>
      </c>
      <c r="AV111" s="106">
        <v>223</v>
      </c>
      <c r="AW111" s="106"/>
      <c r="AX111" s="106"/>
      <c r="AY111" s="106">
        <v>0</v>
      </c>
      <c r="AZ111" s="106"/>
      <c r="BA111" s="106">
        <v>5</v>
      </c>
      <c r="BB111" s="112">
        <v>12082</v>
      </c>
      <c r="BC111" s="113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</row>
    <row r="112" spans="1:92" ht="15.75">
      <c r="A112" s="100">
        <v>79</v>
      </c>
      <c r="B112" s="189" t="s">
        <v>148</v>
      </c>
      <c r="C112" s="158"/>
      <c r="D112" s="158"/>
      <c r="E112" s="158"/>
      <c r="F112" s="158"/>
      <c r="G112" s="158"/>
      <c r="H112" s="158"/>
      <c r="I112" s="158"/>
      <c r="J112" s="159"/>
      <c r="K112" s="103">
        <v>13320</v>
      </c>
      <c r="L112" s="103">
        <v>4200</v>
      </c>
      <c r="M112" s="103">
        <v>1600</v>
      </c>
      <c r="N112" s="103">
        <v>352</v>
      </c>
      <c r="O112" s="103">
        <v>3854</v>
      </c>
      <c r="P112" s="103">
        <v>678</v>
      </c>
      <c r="Q112" s="103">
        <v>690</v>
      </c>
      <c r="R112" s="103"/>
      <c r="S112" s="103"/>
      <c r="T112" s="103">
        <v>60</v>
      </c>
      <c r="U112" s="103"/>
      <c r="V112" s="244">
        <v>24754</v>
      </c>
      <c r="W112" s="245"/>
      <c r="X112" s="103">
        <v>70</v>
      </c>
      <c r="Y112" s="103"/>
      <c r="Z112" s="103">
        <v>215</v>
      </c>
      <c r="AA112" s="103">
        <v>30</v>
      </c>
      <c r="AB112" s="105">
        <v>8000</v>
      </c>
      <c r="AC112" s="103">
        <v>1400</v>
      </c>
      <c r="AD112" s="103"/>
      <c r="AE112" s="106">
        <v>500</v>
      </c>
      <c r="AF112" s="240"/>
      <c r="AG112" s="241"/>
      <c r="AH112" s="97">
        <v>200</v>
      </c>
      <c r="AI112" s="97"/>
      <c r="AJ112" s="238"/>
      <c r="AK112" s="238"/>
      <c r="AL112" s="96"/>
      <c r="AM112" s="106"/>
      <c r="AN112" s="106"/>
      <c r="AO112" s="106"/>
      <c r="AP112" s="109">
        <v>10415</v>
      </c>
      <c r="AQ112" s="110">
        <v>14339</v>
      </c>
      <c r="AR112" s="238">
        <v>100</v>
      </c>
      <c r="AS112" s="238"/>
      <c r="AT112" s="238"/>
      <c r="AU112" s="111">
        <v>4496</v>
      </c>
      <c r="AV112" s="106">
        <v>1573</v>
      </c>
      <c r="AW112" s="106"/>
      <c r="AX112" s="106"/>
      <c r="AY112" s="106">
        <v>10</v>
      </c>
      <c r="AZ112" s="106"/>
      <c r="BA112" s="106">
        <v>0</v>
      </c>
      <c r="BB112" s="112">
        <v>8160</v>
      </c>
      <c r="BC112" s="113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</row>
    <row r="113" spans="1:92" ht="15.75">
      <c r="A113" s="100">
        <v>80</v>
      </c>
      <c r="B113" s="189" t="s">
        <v>149</v>
      </c>
      <c r="C113" s="158"/>
      <c r="D113" s="158"/>
      <c r="E113" s="158"/>
      <c r="F113" s="158"/>
      <c r="G113" s="158"/>
      <c r="H113" s="158"/>
      <c r="I113" s="158"/>
      <c r="J113" s="159"/>
      <c r="K113" s="103">
        <v>15240</v>
      </c>
      <c r="L113" s="103">
        <v>4200</v>
      </c>
      <c r="M113" s="103">
        <v>1600</v>
      </c>
      <c r="N113" s="103">
        <v>352</v>
      </c>
      <c r="O113" s="103">
        <v>4277</v>
      </c>
      <c r="P113" s="103">
        <v>0</v>
      </c>
      <c r="Q113" s="103">
        <v>690</v>
      </c>
      <c r="R113" s="103"/>
      <c r="S113" s="103"/>
      <c r="T113" s="103">
        <v>60</v>
      </c>
      <c r="U113" s="103"/>
      <c r="V113" s="244">
        <v>26419</v>
      </c>
      <c r="W113" s="245"/>
      <c r="X113" s="103">
        <v>100</v>
      </c>
      <c r="Y113" s="103">
        <v>500</v>
      </c>
      <c r="Z113" s="103">
        <v>247</v>
      </c>
      <c r="AA113" s="103">
        <v>30</v>
      </c>
      <c r="AB113" s="105">
        <v>10000</v>
      </c>
      <c r="AC113" s="103">
        <v>840</v>
      </c>
      <c r="AD113" s="103"/>
      <c r="AE113" s="106"/>
      <c r="AF113" s="240"/>
      <c r="AG113" s="241"/>
      <c r="AH113" s="97">
        <v>200</v>
      </c>
      <c r="AI113" s="97"/>
      <c r="AJ113" s="238"/>
      <c r="AK113" s="238"/>
      <c r="AL113" s="96"/>
      <c r="AM113" s="106"/>
      <c r="AN113" s="106"/>
      <c r="AO113" s="106"/>
      <c r="AP113" s="109">
        <v>11917</v>
      </c>
      <c r="AQ113" s="110">
        <v>14502</v>
      </c>
      <c r="AR113" s="238">
        <v>100</v>
      </c>
      <c r="AS113" s="238"/>
      <c r="AT113" s="238"/>
      <c r="AU113" s="111">
        <v>4464</v>
      </c>
      <c r="AV113" s="106">
        <v>221</v>
      </c>
      <c r="AW113" s="106"/>
      <c r="AX113" s="106"/>
      <c r="AY113" s="106">
        <v>10</v>
      </c>
      <c r="AZ113" s="106"/>
      <c r="BA113" s="106">
        <v>0</v>
      </c>
      <c r="BB113" s="112">
        <v>9707</v>
      </c>
      <c r="BC113" s="113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</row>
    <row r="114" spans="1:92" ht="15.75">
      <c r="A114" s="100">
        <v>81</v>
      </c>
      <c r="B114" s="189" t="s">
        <v>150</v>
      </c>
      <c r="C114" s="158"/>
      <c r="D114" s="158"/>
      <c r="E114" s="158"/>
      <c r="F114" s="158"/>
      <c r="G114" s="158"/>
      <c r="H114" s="158"/>
      <c r="I114" s="158"/>
      <c r="J114" s="159"/>
      <c r="K114" s="103">
        <v>10940</v>
      </c>
      <c r="L114" s="103">
        <v>2800</v>
      </c>
      <c r="M114" s="103">
        <v>1600</v>
      </c>
      <c r="N114" s="103">
        <v>352</v>
      </c>
      <c r="O114" s="103">
        <v>3023</v>
      </c>
      <c r="P114" s="103">
        <v>4122</v>
      </c>
      <c r="Q114" s="103">
        <v>690</v>
      </c>
      <c r="R114" s="103"/>
      <c r="S114" s="103"/>
      <c r="T114" s="103">
        <v>60</v>
      </c>
      <c r="U114" s="103"/>
      <c r="V114" s="244">
        <v>23587</v>
      </c>
      <c r="W114" s="245"/>
      <c r="X114" s="103">
        <v>70</v>
      </c>
      <c r="Y114" s="103"/>
      <c r="Z114" s="103"/>
      <c r="AA114" s="103">
        <v>30</v>
      </c>
      <c r="AB114" s="105">
        <v>5000</v>
      </c>
      <c r="AC114" s="103">
        <v>6500</v>
      </c>
      <c r="AD114" s="103"/>
      <c r="AE114" s="106"/>
      <c r="AF114" s="240"/>
      <c r="AG114" s="241"/>
      <c r="AH114" s="97">
        <v>200</v>
      </c>
      <c r="AI114" s="97"/>
      <c r="AJ114" s="238"/>
      <c r="AK114" s="238"/>
      <c r="AL114" s="96"/>
      <c r="AM114" s="106"/>
      <c r="AN114" s="106"/>
      <c r="AO114" s="106"/>
      <c r="AP114" s="109">
        <v>11800</v>
      </c>
      <c r="AQ114" s="110">
        <v>11787</v>
      </c>
      <c r="AR114" s="238">
        <v>100</v>
      </c>
      <c r="AS114" s="238"/>
      <c r="AT114" s="238"/>
      <c r="AU114" s="111">
        <v>6393</v>
      </c>
      <c r="AV114" s="106">
        <v>927</v>
      </c>
      <c r="AW114" s="106"/>
      <c r="AX114" s="106"/>
      <c r="AY114" s="106">
        <v>10</v>
      </c>
      <c r="AZ114" s="106"/>
      <c r="BA114" s="106">
        <v>0</v>
      </c>
      <c r="BB114" s="112">
        <v>4357</v>
      </c>
      <c r="BC114" s="113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</row>
    <row r="115" spans="1:92" ht="15.75">
      <c r="A115" s="100">
        <v>82</v>
      </c>
      <c r="B115" s="189" t="s">
        <v>151</v>
      </c>
      <c r="C115" s="158"/>
      <c r="D115" s="158"/>
      <c r="E115" s="158"/>
      <c r="F115" s="158"/>
      <c r="G115" s="158"/>
      <c r="H115" s="158"/>
      <c r="I115" s="158"/>
      <c r="J115" s="159"/>
      <c r="K115" s="103">
        <v>10700</v>
      </c>
      <c r="L115" s="103">
        <v>2800</v>
      </c>
      <c r="M115" s="103">
        <v>1600</v>
      </c>
      <c r="N115" s="103">
        <v>352</v>
      </c>
      <c r="O115" s="103">
        <v>2970</v>
      </c>
      <c r="P115" s="103">
        <v>4050</v>
      </c>
      <c r="Q115" s="103">
        <v>690</v>
      </c>
      <c r="R115" s="103">
        <v>250</v>
      </c>
      <c r="S115" s="103"/>
      <c r="T115" s="103">
        <v>60</v>
      </c>
      <c r="U115" s="103"/>
      <c r="V115" s="244">
        <v>23472</v>
      </c>
      <c r="W115" s="245"/>
      <c r="X115" s="103">
        <v>70</v>
      </c>
      <c r="Y115" s="103"/>
      <c r="Z115" s="103"/>
      <c r="AA115" s="103">
        <v>30</v>
      </c>
      <c r="AB115" s="105">
        <v>3000</v>
      </c>
      <c r="AC115" s="103">
        <v>2400</v>
      </c>
      <c r="AD115" s="103"/>
      <c r="AE115" s="106"/>
      <c r="AF115" s="240">
        <v>300</v>
      </c>
      <c r="AG115" s="241"/>
      <c r="AH115" s="97">
        <v>200</v>
      </c>
      <c r="AI115" s="97"/>
      <c r="AJ115" s="238"/>
      <c r="AK115" s="238"/>
      <c r="AL115" s="96"/>
      <c r="AM115" s="106"/>
      <c r="AN115" s="106"/>
      <c r="AO115" s="106"/>
      <c r="AP115" s="109">
        <v>6000</v>
      </c>
      <c r="AQ115" s="110">
        <v>17472</v>
      </c>
      <c r="AR115" s="238">
        <v>100</v>
      </c>
      <c r="AS115" s="238"/>
      <c r="AT115" s="238"/>
      <c r="AU115" s="111">
        <v>1130</v>
      </c>
      <c r="AV115" s="106">
        <v>242</v>
      </c>
      <c r="AW115" s="106"/>
      <c r="AX115" s="106"/>
      <c r="AY115" s="106">
        <v>10</v>
      </c>
      <c r="AZ115" s="106"/>
      <c r="BA115" s="106">
        <v>0</v>
      </c>
      <c r="BB115" s="112">
        <v>15990</v>
      </c>
      <c r="BC115" s="113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</row>
    <row r="116" spans="1:92" ht="15.75">
      <c r="A116" s="100">
        <v>83</v>
      </c>
      <c r="B116" s="189" t="s">
        <v>153</v>
      </c>
      <c r="C116" s="158"/>
      <c r="D116" s="158"/>
      <c r="E116" s="158"/>
      <c r="F116" s="158"/>
      <c r="G116" s="158"/>
      <c r="H116" s="158"/>
      <c r="I116" s="158"/>
      <c r="J116" s="159"/>
      <c r="K116" s="103">
        <v>15510</v>
      </c>
      <c r="L116" s="103">
        <v>4200</v>
      </c>
      <c r="M116" s="103">
        <v>1600</v>
      </c>
      <c r="N116" s="103">
        <v>352</v>
      </c>
      <c r="O116" s="103">
        <v>4336</v>
      </c>
      <c r="P116" s="103">
        <v>5913</v>
      </c>
      <c r="Q116" s="103">
        <v>690</v>
      </c>
      <c r="R116" s="103"/>
      <c r="S116" s="103"/>
      <c r="T116" s="103">
        <v>60</v>
      </c>
      <c r="U116" s="103"/>
      <c r="V116" s="244">
        <v>32661</v>
      </c>
      <c r="W116" s="245"/>
      <c r="X116" s="103">
        <v>100</v>
      </c>
      <c r="Y116" s="103"/>
      <c r="Z116" s="103"/>
      <c r="AA116" s="103">
        <v>30</v>
      </c>
      <c r="AB116" s="105">
        <v>10000</v>
      </c>
      <c r="AC116" s="103"/>
      <c r="AD116" s="103"/>
      <c r="AE116" s="106"/>
      <c r="AF116" s="240">
        <v>300</v>
      </c>
      <c r="AG116" s="241"/>
      <c r="AH116" s="97">
        <v>200</v>
      </c>
      <c r="AI116" s="97"/>
      <c r="AJ116" s="238"/>
      <c r="AK116" s="238"/>
      <c r="AL116" s="96"/>
      <c r="AM116" s="106"/>
      <c r="AN116" s="106"/>
      <c r="AO116" s="106"/>
      <c r="AP116" s="109">
        <v>10630</v>
      </c>
      <c r="AQ116" s="110">
        <v>22031</v>
      </c>
      <c r="AR116" s="238">
        <v>100</v>
      </c>
      <c r="AS116" s="238"/>
      <c r="AT116" s="238"/>
      <c r="AU116" s="111">
        <v>1080</v>
      </c>
      <c r="AV116" s="106">
        <v>382</v>
      </c>
      <c r="AW116" s="106"/>
      <c r="AX116" s="106"/>
      <c r="AY116" s="106">
        <v>10</v>
      </c>
      <c r="AZ116" s="106"/>
      <c r="BA116" s="106">
        <v>0</v>
      </c>
      <c r="BB116" s="112">
        <v>20459</v>
      </c>
      <c r="BC116" s="113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</row>
    <row r="117" spans="1:92" ht="15.75">
      <c r="A117" s="100">
        <v>84</v>
      </c>
      <c r="B117" s="189" t="s">
        <v>152</v>
      </c>
      <c r="C117" s="158"/>
      <c r="D117" s="158"/>
      <c r="E117" s="158"/>
      <c r="F117" s="158"/>
      <c r="G117" s="158"/>
      <c r="H117" s="158"/>
      <c r="I117" s="158"/>
      <c r="J117" s="159"/>
      <c r="K117" s="103">
        <v>14230</v>
      </c>
      <c r="L117" s="103">
        <v>4200</v>
      </c>
      <c r="M117" s="103">
        <v>1600</v>
      </c>
      <c r="N117" s="103">
        <v>352</v>
      </c>
      <c r="O117" s="103">
        <v>4055</v>
      </c>
      <c r="P117" s="103">
        <v>5529</v>
      </c>
      <c r="Q117" s="103">
        <v>690</v>
      </c>
      <c r="R117" s="103"/>
      <c r="S117" s="103"/>
      <c r="T117" s="103">
        <v>60</v>
      </c>
      <c r="U117" s="103"/>
      <c r="V117" s="244">
        <v>30716</v>
      </c>
      <c r="W117" s="245"/>
      <c r="X117" s="103">
        <v>0</v>
      </c>
      <c r="Y117" s="103"/>
      <c r="Z117" s="103"/>
      <c r="AA117" s="103">
        <v>30</v>
      </c>
      <c r="AB117" s="105">
        <v>10000</v>
      </c>
      <c r="AC117" s="103">
        <v>2850</v>
      </c>
      <c r="AD117" s="103"/>
      <c r="AE117" s="106"/>
      <c r="AF117" s="240"/>
      <c r="AG117" s="241"/>
      <c r="AH117" s="97">
        <v>200</v>
      </c>
      <c r="AI117" s="97"/>
      <c r="AJ117" s="238"/>
      <c r="AK117" s="238"/>
      <c r="AL117" s="96"/>
      <c r="AM117" s="106"/>
      <c r="AN117" s="106">
        <v>863</v>
      </c>
      <c r="AO117" s="106"/>
      <c r="AP117" s="109">
        <v>13943</v>
      </c>
      <c r="AQ117" s="110">
        <v>16773</v>
      </c>
      <c r="AR117" s="238">
        <v>100</v>
      </c>
      <c r="AS117" s="238"/>
      <c r="AT117" s="238"/>
      <c r="AU117" s="111">
        <v>0</v>
      </c>
      <c r="AV117" s="106">
        <v>87</v>
      </c>
      <c r="AW117" s="106"/>
      <c r="AX117" s="106"/>
      <c r="AY117" s="106">
        <v>10</v>
      </c>
      <c r="AZ117" s="106"/>
      <c r="BA117" s="106">
        <v>0</v>
      </c>
      <c r="BB117" s="112">
        <v>16576</v>
      </c>
      <c r="BC117" s="113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</row>
    <row r="118" spans="1:92" ht="15.75">
      <c r="A118" s="100">
        <v>85</v>
      </c>
      <c r="B118" s="403" t="s">
        <v>154</v>
      </c>
      <c r="C118" s="404"/>
      <c r="D118" s="404"/>
      <c r="E118" s="404"/>
      <c r="F118" s="404"/>
      <c r="G118" s="404"/>
      <c r="H118" s="404"/>
      <c r="I118" s="404"/>
      <c r="J118" s="405"/>
      <c r="K118" s="169">
        <v>14440</v>
      </c>
      <c r="L118" s="169">
        <v>4200</v>
      </c>
      <c r="M118" s="169">
        <v>1600</v>
      </c>
      <c r="N118" s="169">
        <v>352</v>
      </c>
      <c r="O118" s="169">
        <v>4101</v>
      </c>
      <c r="P118" s="169">
        <v>5592</v>
      </c>
      <c r="Q118" s="169">
        <v>690</v>
      </c>
      <c r="R118" s="169">
        <v>250</v>
      </c>
      <c r="S118" s="169"/>
      <c r="T118" s="169">
        <v>60</v>
      </c>
      <c r="U118" s="169"/>
      <c r="V118" s="413">
        <v>31285</v>
      </c>
      <c r="W118" s="414"/>
      <c r="X118" s="169">
        <v>100</v>
      </c>
      <c r="Y118" s="169"/>
      <c r="Z118" s="169"/>
      <c r="AA118" s="169">
        <v>30</v>
      </c>
      <c r="AB118" s="170">
        <v>10000</v>
      </c>
      <c r="AC118" s="169"/>
      <c r="AD118" s="169"/>
      <c r="AE118" s="171"/>
      <c r="AF118" s="415"/>
      <c r="AG118" s="416"/>
      <c r="AH118" s="172">
        <v>200</v>
      </c>
      <c r="AI118" s="172"/>
      <c r="AJ118" s="417"/>
      <c r="AK118" s="417"/>
      <c r="AL118" s="176"/>
      <c r="AM118" s="171"/>
      <c r="AN118" s="171"/>
      <c r="AO118" s="171"/>
      <c r="AP118" s="174">
        <v>10330</v>
      </c>
      <c r="AQ118" s="175">
        <v>20955</v>
      </c>
      <c r="AR118" s="417">
        <v>100</v>
      </c>
      <c r="AS118" s="417"/>
      <c r="AT118" s="417"/>
      <c r="AU118" s="177">
        <v>0</v>
      </c>
      <c r="AV118" s="171">
        <v>0</v>
      </c>
      <c r="AW118" s="171"/>
      <c r="AX118" s="171"/>
      <c r="AY118" s="171">
        <v>10</v>
      </c>
      <c r="AZ118" s="171"/>
      <c r="BA118" s="171">
        <v>0</v>
      </c>
      <c r="BB118" s="178">
        <v>20845</v>
      </c>
      <c r="BC118" s="113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</row>
    <row r="119" spans="1:92" ht="15">
      <c r="A119" s="117"/>
      <c r="B119" s="339" t="s">
        <v>9</v>
      </c>
      <c r="C119" s="339"/>
      <c r="D119" s="339"/>
      <c r="E119" s="339"/>
      <c r="F119" s="339"/>
      <c r="G119" s="339"/>
      <c r="H119" s="339"/>
      <c r="I119" s="339"/>
      <c r="J119" s="339"/>
      <c r="K119" s="117">
        <v>190620</v>
      </c>
      <c r="L119" s="179">
        <v>56000</v>
      </c>
      <c r="M119" s="179">
        <v>22400</v>
      </c>
      <c r="N119" s="117">
        <v>4928</v>
      </c>
      <c r="O119" s="117">
        <v>54255</v>
      </c>
      <c r="P119" s="117">
        <v>52884</v>
      </c>
      <c r="Q119" s="117">
        <v>9660</v>
      </c>
      <c r="R119" s="117">
        <v>1400</v>
      </c>
      <c r="S119" s="117">
        <v>0</v>
      </c>
      <c r="T119" s="117">
        <v>840</v>
      </c>
      <c r="U119" s="117">
        <v>0</v>
      </c>
      <c r="V119" s="340">
        <v>392987</v>
      </c>
      <c r="W119" s="340"/>
      <c r="X119" s="117">
        <v>1150</v>
      </c>
      <c r="Y119" s="117">
        <v>600</v>
      </c>
      <c r="Z119" s="117">
        <v>956</v>
      </c>
      <c r="AA119" s="117">
        <v>420</v>
      </c>
      <c r="AB119" s="105">
        <v>115000</v>
      </c>
      <c r="AC119" s="117">
        <v>13990</v>
      </c>
      <c r="AD119" s="117">
        <v>2000</v>
      </c>
      <c r="AE119" s="117">
        <v>1000</v>
      </c>
      <c r="AF119" s="341">
        <v>1500</v>
      </c>
      <c r="AG119" s="341"/>
      <c r="AH119" s="123">
        <v>2600</v>
      </c>
      <c r="AI119" s="123">
        <v>0</v>
      </c>
      <c r="AJ119" s="402">
        <v>0</v>
      </c>
      <c r="AK119" s="402"/>
      <c r="AL119" s="117">
        <v>0</v>
      </c>
      <c r="AM119" s="117">
        <v>0</v>
      </c>
      <c r="AN119" s="117">
        <v>863</v>
      </c>
      <c r="AO119" s="117">
        <v>0</v>
      </c>
      <c r="AP119" s="117">
        <v>140079</v>
      </c>
      <c r="AQ119" s="117">
        <v>252908</v>
      </c>
      <c r="AR119" s="341">
        <v>1400</v>
      </c>
      <c r="AS119" s="341"/>
      <c r="AT119" s="341"/>
      <c r="AU119" s="117">
        <v>36071</v>
      </c>
      <c r="AV119" s="117">
        <v>6697</v>
      </c>
      <c r="AW119" s="117">
        <v>0</v>
      </c>
      <c r="AX119" s="117">
        <v>0</v>
      </c>
      <c r="AY119" s="117">
        <v>90</v>
      </c>
      <c r="AZ119" s="117">
        <v>0</v>
      </c>
      <c r="BA119" s="117">
        <v>10</v>
      </c>
      <c r="BB119" s="117">
        <v>208640</v>
      </c>
      <c r="BC119" s="138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</row>
    <row r="120" spans="1:92" ht="24" thickBot="1">
      <c r="A120" s="254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88"/>
      <c r="BD120" s="88"/>
      <c r="BE120" s="88"/>
      <c r="BF120" s="88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</row>
    <row r="121" spans="1:92" ht="12.75">
      <c r="A121" s="256"/>
      <c r="B121" s="397"/>
      <c r="C121" s="397"/>
      <c r="D121" s="397"/>
      <c r="E121" s="397"/>
      <c r="F121" s="397"/>
      <c r="G121" s="397"/>
      <c r="H121" s="397"/>
      <c r="I121" s="397"/>
      <c r="J121" s="397"/>
      <c r="K121" s="342"/>
      <c r="L121" s="342"/>
      <c r="M121" s="342"/>
      <c r="N121" s="154"/>
      <c r="O121" s="342"/>
      <c r="P121" s="342"/>
      <c r="Q121" s="120"/>
      <c r="R121" s="342"/>
      <c r="S121" s="342"/>
      <c r="T121" s="342"/>
      <c r="U121" s="342"/>
      <c r="V121" s="342"/>
      <c r="W121" s="342"/>
      <c r="X121" s="408"/>
      <c r="Y121" s="408"/>
      <c r="Z121" s="342"/>
      <c r="AA121" s="342"/>
      <c r="AB121" s="342"/>
      <c r="AC121" s="342"/>
      <c r="AD121" s="342"/>
      <c r="AE121" s="342"/>
      <c r="AF121" s="408"/>
      <c r="AG121" s="408"/>
      <c r="AH121" s="408"/>
      <c r="AI121" s="408"/>
      <c r="AJ121" s="342"/>
      <c r="AK121" s="342"/>
      <c r="AL121" s="120"/>
      <c r="AM121" s="120"/>
      <c r="AN121" s="120"/>
      <c r="AO121" s="342"/>
      <c r="AP121" s="410"/>
      <c r="AQ121" s="411"/>
      <c r="AR121" s="409"/>
      <c r="AS121" s="409"/>
      <c r="AT121" s="409"/>
      <c r="AU121" s="409"/>
      <c r="AV121" s="409"/>
      <c r="AW121" s="409"/>
      <c r="AX121" s="409"/>
      <c r="AY121" s="409"/>
      <c r="AZ121" s="409"/>
      <c r="BA121" s="409"/>
      <c r="BB121" s="411"/>
      <c r="BC121" s="329">
        <v>7</v>
      </c>
      <c r="BD121" s="92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</row>
    <row r="122" spans="1:92" ht="13.5" thickBot="1">
      <c r="A122" s="256"/>
      <c r="B122" s="397"/>
      <c r="C122" s="397"/>
      <c r="D122" s="397"/>
      <c r="E122" s="397"/>
      <c r="F122" s="397"/>
      <c r="G122" s="397"/>
      <c r="H122" s="397"/>
      <c r="I122" s="397"/>
      <c r="J122" s="397"/>
      <c r="K122" s="342"/>
      <c r="L122" s="342"/>
      <c r="M122" s="342"/>
      <c r="N122" s="120"/>
      <c r="O122" s="342"/>
      <c r="P122" s="342"/>
      <c r="Q122" s="120"/>
      <c r="R122" s="342"/>
      <c r="S122" s="342"/>
      <c r="T122" s="342"/>
      <c r="U122" s="342"/>
      <c r="V122" s="342"/>
      <c r="W122" s="342"/>
      <c r="X122" s="408"/>
      <c r="Y122" s="408"/>
      <c r="Z122" s="342"/>
      <c r="AA122" s="342"/>
      <c r="AB122" s="342"/>
      <c r="AC122" s="342"/>
      <c r="AD122" s="342"/>
      <c r="AE122" s="342"/>
      <c r="AF122" s="408"/>
      <c r="AG122" s="408"/>
      <c r="AH122" s="408"/>
      <c r="AI122" s="408"/>
      <c r="AJ122" s="342"/>
      <c r="AK122" s="342"/>
      <c r="AL122" s="120"/>
      <c r="AM122" s="120"/>
      <c r="AN122" s="120"/>
      <c r="AO122" s="342"/>
      <c r="AP122" s="410"/>
      <c r="AQ122" s="411"/>
      <c r="AR122" s="409"/>
      <c r="AS122" s="409"/>
      <c r="AT122" s="409"/>
      <c r="AU122" s="409"/>
      <c r="AV122" s="409"/>
      <c r="AW122" s="409"/>
      <c r="AX122" s="409"/>
      <c r="AY122" s="409"/>
      <c r="AZ122" s="409"/>
      <c r="BA122" s="409"/>
      <c r="BB122" s="411"/>
      <c r="BC122" s="329"/>
      <c r="BD122" s="92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</row>
    <row r="123" spans="1:92" ht="15.75">
      <c r="A123" s="256"/>
      <c r="B123" s="397"/>
      <c r="C123" s="397"/>
      <c r="D123" s="397"/>
      <c r="E123" s="397"/>
      <c r="F123" s="397"/>
      <c r="G123" s="397"/>
      <c r="H123" s="397"/>
      <c r="I123" s="397"/>
      <c r="J123" s="397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256"/>
      <c r="W123" s="256"/>
      <c r="X123" s="142"/>
      <c r="Y123" s="142"/>
      <c r="Z123" s="142"/>
      <c r="AA123" s="142"/>
      <c r="AB123" s="120"/>
      <c r="AC123" s="142"/>
      <c r="AD123" s="142"/>
      <c r="AE123" s="142"/>
      <c r="AF123" s="412"/>
      <c r="AG123" s="412"/>
      <c r="AH123" s="144"/>
      <c r="AI123" s="144"/>
      <c r="AJ123" s="412"/>
      <c r="AK123" s="412"/>
      <c r="AL123" s="144"/>
      <c r="AM123" s="142"/>
      <c r="AN123" s="142"/>
      <c r="AO123" s="142"/>
      <c r="AP123" s="142"/>
      <c r="AQ123" s="142"/>
      <c r="AR123" s="256"/>
      <c r="AS123" s="256"/>
      <c r="AT123" s="256"/>
      <c r="AU123" s="142"/>
      <c r="AV123" s="142"/>
      <c r="AW123" s="142"/>
      <c r="AX123" s="142"/>
      <c r="AY123" s="142"/>
      <c r="AZ123" s="142"/>
      <c r="BA123" s="142"/>
      <c r="BB123" s="142"/>
      <c r="BC123" s="329"/>
      <c r="BD123" s="98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</row>
    <row r="124" spans="1:92" ht="15.75">
      <c r="A124" s="100">
        <v>86</v>
      </c>
      <c r="B124" s="336" t="s">
        <v>155</v>
      </c>
      <c r="C124" s="337"/>
      <c r="D124" s="337"/>
      <c r="E124" s="337"/>
      <c r="F124" s="337"/>
      <c r="G124" s="337"/>
      <c r="H124" s="337"/>
      <c r="I124" s="337"/>
      <c r="J124" s="338"/>
      <c r="K124" s="104">
        <v>14230</v>
      </c>
      <c r="L124" s="104">
        <v>4200</v>
      </c>
      <c r="M124" s="104">
        <v>1600</v>
      </c>
      <c r="N124" s="104">
        <v>352</v>
      </c>
      <c r="O124" s="104">
        <v>4055</v>
      </c>
      <c r="P124" s="104">
        <v>5529</v>
      </c>
      <c r="Q124" s="104">
        <v>690</v>
      </c>
      <c r="R124" s="104"/>
      <c r="S124" s="104"/>
      <c r="T124" s="104">
        <v>60</v>
      </c>
      <c r="U124" s="104"/>
      <c r="V124" s="343">
        <v>30716</v>
      </c>
      <c r="W124" s="344"/>
      <c r="X124" s="104">
        <v>100</v>
      </c>
      <c r="Y124" s="104"/>
      <c r="Z124" s="104"/>
      <c r="AA124" s="104">
        <v>30</v>
      </c>
      <c r="AB124" s="157">
        <v>8000</v>
      </c>
      <c r="AC124" s="104">
        <v>5500</v>
      </c>
      <c r="AD124" s="104"/>
      <c r="AE124" s="162"/>
      <c r="AF124" s="345"/>
      <c r="AG124" s="346"/>
      <c r="AH124" s="163">
        <v>200</v>
      </c>
      <c r="AI124" s="163"/>
      <c r="AJ124" s="347"/>
      <c r="AK124" s="347"/>
      <c r="AL124" s="164"/>
      <c r="AM124" s="162"/>
      <c r="AN124" s="162"/>
      <c r="AO124" s="162"/>
      <c r="AP124" s="165">
        <v>13830</v>
      </c>
      <c r="AQ124" s="166">
        <v>16886</v>
      </c>
      <c r="AR124" s="347">
        <v>100</v>
      </c>
      <c r="AS124" s="347"/>
      <c r="AT124" s="347"/>
      <c r="AU124" s="167">
        <v>0</v>
      </c>
      <c r="AV124" s="162">
        <v>1972</v>
      </c>
      <c r="AW124" s="162"/>
      <c r="AX124" s="162"/>
      <c r="AY124" s="162">
        <v>10</v>
      </c>
      <c r="AZ124" s="162"/>
      <c r="BA124" s="162">
        <v>0</v>
      </c>
      <c r="BB124" s="168">
        <v>14804</v>
      </c>
      <c r="BC124" s="113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</row>
    <row r="125" spans="1:92" ht="15.75">
      <c r="A125" s="100">
        <v>87</v>
      </c>
      <c r="B125" s="189" t="s">
        <v>156</v>
      </c>
      <c r="C125" s="158"/>
      <c r="D125" s="158"/>
      <c r="E125" s="158"/>
      <c r="F125" s="158"/>
      <c r="G125" s="158"/>
      <c r="H125" s="158"/>
      <c r="I125" s="158"/>
      <c r="J125" s="159"/>
      <c r="K125" s="103">
        <v>12070</v>
      </c>
      <c r="L125" s="103">
        <v>2800</v>
      </c>
      <c r="M125" s="103">
        <v>1600</v>
      </c>
      <c r="N125" s="103">
        <v>352</v>
      </c>
      <c r="O125" s="103">
        <v>3271</v>
      </c>
      <c r="P125" s="103">
        <v>4461</v>
      </c>
      <c r="Q125" s="103">
        <v>690</v>
      </c>
      <c r="R125" s="103"/>
      <c r="S125" s="103"/>
      <c r="T125" s="103">
        <v>60</v>
      </c>
      <c r="U125" s="103"/>
      <c r="V125" s="244">
        <v>25304</v>
      </c>
      <c r="W125" s="245"/>
      <c r="X125" s="103">
        <v>70</v>
      </c>
      <c r="Y125" s="103"/>
      <c r="Z125" s="103"/>
      <c r="AA125" s="103">
        <v>30</v>
      </c>
      <c r="AB125" s="105">
        <v>3000</v>
      </c>
      <c r="AC125" s="103">
        <v>8180</v>
      </c>
      <c r="AD125" s="103"/>
      <c r="AE125" s="106"/>
      <c r="AF125" s="240">
        <v>300</v>
      </c>
      <c r="AG125" s="241"/>
      <c r="AH125" s="97">
        <v>200</v>
      </c>
      <c r="AI125" s="97"/>
      <c r="AJ125" s="238"/>
      <c r="AK125" s="238"/>
      <c r="AL125" s="96"/>
      <c r="AM125" s="106"/>
      <c r="AN125" s="106">
        <v>36</v>
      </c>
      <c r="AO125" s="106"/>
      <c r="AP125" s="109">
        <v>11816</v>
      </c>
      <c r="AQ125" s="110">
        <v>13488</v>
      </c>
      <c r="AR125" s="238">
        <v>100</v>
      </c>
      <c r="AS125" s="238"/>
      <c r="AT125" s="238"/>
      <c r="AU125" s="111">
        <v>6346</v>
      </c>
      <c r="AV125" s="106">
        <v>0</v>
      </c>
      <c r="AW125" s="106"/>
      <c r="AX125" s="106"/>
      <c r="AY125" s="106">
        <v>10</v>
      </c>
      <c r="AZ125" s="106"/>
      <c r="BA125" s="106">
        <v>0</v>
      </c>
      <c r="BB125" s="112">
        <v>7032</v>
      </c>
      <c r="BC125" s="113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</row>
    <row r="126" spans="1:92" ht="15.75">
      <c r="A126" s="100">
        <v>88</v>
      </c>
      <c r="B126" s="189" t="s">
        <v>157</v>
      </c>
      <c r="C126" s="158"/>
      <c r="D126" s="158"/>
      <c r="E126" s="158"/>
      <c r="F126" s="158"/>
      <c r="G126" s="158"/>
      <c r="H126" s="158"/>
      <c r="I126" s="158"/>
      <c r="J126" s="159"/>
      <c r="K126" s="103">
        <v>16220</v>
      </c>
      <c r="L126" s="103">
        <v>4200</v>
      </c>
      <c r="M126" s="103">
        <v>1600</v>
      </c>
      <c r="N126" s="103">
        <v>352</v>
      </c>
      <c r="O126" s="103">
        <v>4492</v>
      </c>
      <c r="P126" s="103">
        <v>6126</v>
      </c>
      <c r="Q126" s="103">
        <v>690</v>
      </c>
      <c r="R126" s="103"/>
      <c r="S126" s="103"/>
      <c r="T126" s="103">
        <v>60</v>
      </c>
      <c r="U126" s="103"/>
      <c r="V126" s="244">
        <v>33740</v>
      </c>
      <c r="W126" s="245"/>
      <c r="X126" s="103">
        <v>100</v>
      </c>
      <c r="Y126" s="103">
        <v>500</v>
      </c>
      <c r="Z126" s="103"/>
      <c r="AA126" s="103">
        <v>30</v>
      </c>
      <c r="AB126" s="105">
        <v>12000</v>
      </c>
      <c r="AC126" s="103"/>
      <c r="AD126" s="103"/>
      <c r="AE126" s="106"/>
      <c r="AF126" s="240">
        <v>300</v>
      </c>
      <c r="AG126" s="241"/>
      <c r="AH126" s="97">
        <v>200</v>
      </c>
      <c r="AI126" s="97"/>
      <c r="AJ126" s="238"/>
      <c r="AK126" s="238"/>
      <c r="AL126" s="96"/>
      <c r="AM126" s="106"/>
      <c r="AN126" s="106"/>
      <c r="AO126" s="106"/>
      <c r="AP126" s="109">
        <v>13130</v>
      </c>
      <c r="AQ126" s="110">
        <v>20610</v>
      </c>
      <c r="AR126" s="238">
        <v>100</v>
      </c>
      <c r="AS126" s="238"/>
      <c r="AT126" s="238"/>
      <c r="AU126" s="111">
        <v>1080</v>
      </c>
      <c r="AV126" s="106">
        <v>755</v>
      </c>
      <c r="AW126" s="106"/>
      <c r="AX126" s="106"/>
      <c r="AY126" s="106">
        <v>10</v>
      </c>
      <c r="AZ126" s="106"/>
      <c r="BA126" s="106">
        <v>0</v>
      </c>
      <c r="BB126" s="112">
        <v>18665</v>
      </c>
      <c r="BC126" s="113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</row>
    <row r="127" spans="1:92" ht="15.75">
      <c r="A127" s="100">
        <v>89</v>
      </c>
      <c r="B127" s="189" t="s">
        <v>158</v>
      </c>
      <c r="C127" s="158"/>
      <c r="D127" s="158"/>
      <c r="E127" s="158"/>
      <c r="F127" s="158"/>
      <c r="G127" s="158"/>
      <c r="H127" s="158"/>
      <c r="I127" s="158"/>
      <c r="J127" s="159"/>
      <c r="K127" s="103">
        <v>13610</v>
      </c>
      <c r="L127" s="103">
        <v>4200</v>
      </c>
      <c r="M127" s="103">
        <v>1600</v>
      </c>
      <c r="N127" s="103">
        <v>352</v>
      </c>
      <c r="O127" s="103">
        <v>3918</v>
      </c>
      <c r="P127" s="103">
        <v>0</v>
      </c>
      <c r="Q127" s="103">
        <v>690</v>
      </c>
      <c r="R127" s="103"/>
      <c r="S127" s="103"/>
      <c r="T127" s="103">
        <v>60</v>
      </c>
      <c r="U127" s="103"/>
      <c r="V127" s="244">
        <v>24430</v>
      </c>
      <c r="W127" s="245"/>
      <c r="X127" s="103">
        <v>100</v>
      </c>
      <c r="Y127" s="103"/>
      <c r="Z127" s="103">
        <v>247</v>
      </c>
      <c r="AA127" s="103">
        <v>30</v>
      </c>
      <c r="AB127" s="105">
        <v>3500</v>
      </c>
      <c r="AC127" s="103">
        <v>5280</v>
      </c>
      <c r="AD127" s="103"/>
      <c r="AE127" s="106"/>
      <c r="AF127" s="240"/>
      <c r="AG127" s="241"/>
      <c r="AH127" s="97">
        <v>200</v>
      </c>
      <c r="AI127" s="97"/>
      <c r="AJ127" s="238"/>
      <c r="AK127" s="238"/>
      <c r="AL127" s="96">
        <v>500</v>
      </c>
      <c r="AM127" s="106"/>
      <c r="AN127" s="106"/>
      <c r="AO127" s="106"/>
      <c r="AP127" s="109">
        <v>9857</v>
      </c>
      <c r="AQ127" s="110">
        <v>14573</v>
      </c>
      <c r="AR127" s="238">
        <v>100</v>
      </c>
      <c r="AS127" s="238"/>
      <c r="AT127" s="238"/>
      <c r="AU127" s="111">
        <v>3980</v>
      </c>
      <c r="AV127" s="106">
        <v>167</v>
      </c>
      <c r="AW127" s="106"/>
      <c r="AX127" s="106"/>
      <c r="AY127" s="106">
        <v>10</v>
      </c>
      <c r="AZ127" s="106"/>
      <c r="BA127" s="106">
        <v>0</v>
      </c>
      <c r="BB127" s="112">
        <v>10316</v>
      </c>
      <c r="BC127" s="113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</row>
    <row r="128" spans="1:92" ht="15.75">
      <c r="A128" s="100">
        <v>90</v>
      </c>
      <c r="B128" s="189" t="s">
        <v>159</v>
      </c>
      <c r="C128" s="158"/>
      <c r="D128" s="158"/>
      <c r="E128" s="158"/>
      <c r="F128" s="158"/>
      <c r="G128" s="158"/>
      <c r="H128" s="158"/>
      <c r="I128" s="158"/>
      <c r="J128" s="159"/>
      <c r="K128" s="103">
        <v>13320</v>
      </c>
      <c r="L128" s="103">
        <v>4200</v>
      </c>
      <c r="M128" s="103">
        <v>1600</v>
      </c>
      <c r="N128" s="103">
        <v>352</v>
      </c>
      <c r="O128" s="103">
        <v>3854</v>
      </c>
      <c r="P128" s="103">
        <v>0</v>
      </c>
      <c r="Q128" s="103">
        <v>690</v>
      </c>
      <c r="R128" s="103">
        <v>250</v>
      </c>
      <c r="S128" s="103"/>
      <c r="T128" s="103">
        <v>60</v>
      </c>
      <c r="U128" s="103"/>
      <c r="V128" s="244">
        <v>24326</v>
      </c>
      <c r="W128" s="245"/>
      <c r="X128" s="103">
        <v>70</v>
      </c>
      <c r="Y128" s="103"/>
      <c r="Z128" s="103">
        <v>212</v>
      </c>
      <c r="AA128" s="103">
        <v>30</v>
      </c>
      <c r="AB128" s="105">
        <v>5000</v>
      </c>
      <c r="AC128" s="103"/>
      <c r="AD128" s="103"/>
      <c r="AE128" s="106"/>
      <c r="AF128" s="240"/>
      <c r="AG128" s="241"/>
      <c r="AH128" s="97">
        <v>200</v>
      </c>
      <c r="AI128" s="97"/>
      <c r="AJ128" s="238"/>
      <c r="AK128" s="238"/>
      <c r="AL128" s="96"/>
      <c r="AM128" s="106"/>
      <c r="AN128" s="106"/>
      <c r="AO128" s="106"/>
      <c r="AP128" s="109">
        <v>5512</v>
      </c>
      <c r="AQ128" s="110">
        <v>18814</v>
      </c>
      <c r="AR128" s="238">
        <v>100</v>
      </c>
      <c r="AS128" s="238"/>
      <c r="AT128" s="238"/>
      <c r="AU128" s="111">
        <v>1080</v>
      </c>
      <c r="AV128" s="106">
        <v>688</v>
      </c>
      <c r="AW128" s="106"/>
      <c r="AX128" s="106"/>
      <c r="AY128" s="106">
        <v>10</v>
      </c>
      <c r="AZ128" s="106"/>
      <c r="BA128" s="106">
        <v>5</v>
      </c>
      <c r="BB128" s="112">
        <v>16931</v>
      </c>
      <c r="BC128" s="113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</row>
    <row r="129" spans="1:92" ht="15.75">
      <c r="A129" s="100">
        <v>91</v>
      </c>
      <c r="B129" s="189" t="s">
        <v>160</v>
      </c>
      <c r="C129" s="158"/>
      <c r="D129" s="158"/>
      <c r="E129" s="158"/>
      <c r="F129" s="158"/>
      <c r="G129" s="158"/>
      <c r="H129" s="158"/>
      <c r="I129" s="158"/>
      <c r="J129" s="159"/>
      <c r="K129" s="103">
        <v>13320</v>
      </c>
      <c r="L129" s="103">
        <v>4200</v>
      </c>
      <c r="M129" s="103">
        <v>1600</v>
      </c>
      <c r="N129" s="103">
        <v>352</v>
      </c>
      <c r="O129" s="103">
        <v>3854</v>
      </c>
      <c r="P129" s="103">
        <v>0</v>
      </c>
      <c r="Q129" s="103">
        <v>690</v>
      </c>
      <c r="R129" s="103">
        <v>400</v>
      </c>
      <c r="S129" s="103"/>
      <c r="T129" s="103">
        <v>60</v>
      </c>
      <c r="U129" s="103"/>
      <c r="V129" s="244">
        <v>24476</v>
      </c>
      <c r="W129" s="245"/>
      <c r="X129" s="103">
        <v>70</v>
      </c>
      <c r="Y129" s="103"/>
      <c r="Z129" s="103">
        <v>247</v>
      </c>
      <c r="AA129" s="103">
        <v>30</v>
      </c>
      <c r="AB129" s="105">
        <v>5000</v>
      </c>
      <c r="AC129" s="103"/>
      <c r="AD129" s="103"/>
      <c r="AE129" s="106"/>
      <c r="AF129" s="240"/>
      <c r="AG129" s="241"/>
      <c r="AH129" s="97">
        <v>200</v>
      </c>
      <c r="AI129" s="97"/>
      <c r="AJ129" s="238"/>
      <c r="AK129" s="238"/>
      <c r="AL129" s="96"/>
      <c r="AM129" s="106"/>
      <c r="AN129" s="106"/>
      <c r="AO129" s="106"/>
      <c r="AP129" s="109">
        <v>5547</v>
      </c>
      <c r="AQ129" s="110">
        <v>18929</v>
      </c>
      <c r="AR129" s="238">
        <v>100</v>
      </c>
      <c r="AS129" s="238"/>
      <c r="AT129" s="238"/>
      <c r="AU129" s="111">
        <v>0</v>
      </c>
      <c r="AV129" s="106">
        <v>890</v>
      </c>
      <c r="AW129" s="106"/>
      <c r="AX129" s="106"/>
      <c r="AY129" s="106">
        <v>10</v>
      </c>
      <c r="AZ129" s="106"/>
      <c r="BA129" s="106">
        <v>0</v>
      </c>
      <c r="BB129" s="112">
        <v>17929</v>
      </c>
      <c r="BC129" s="113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</row>
    <row r="130" spans="1:92" ht="15.75">
      <c r="A130" s="100">
        <v>92</v>
      </c>
      <c r="B130" s="189" t="s">
        <v>161</v>
      </c>
      <c r="C130" s="158"/>
      <c r="D130" s="158"/>
      <c r="E130" s="158"/>
      <c r="F130" s="158"/>
      <c r="G130" s="158"/>
      <c r="H130" s="158"/>
      <c r="I130" s="158"/>
      <c r="J130" s="159"/>
      <c r="K130" s="103">
        <v>13320</v>
      </c>
      <c r="L130" s="103">
        <v>4200</v>
      </c>
      <c r="M130" s="103">
        <v>3200</v>
      </c>
      <c r="N130" s="103">
        <v>704</v>
      </c>
      <c r="O130" s="103">
        <v>3854</v>
      </c>
      <c r="P130" s="103">
        <v>0</v>
      </c>
      <c r="Q130" s="103">
        <v>690</v>
      </c>
      <c r="R130" s="103"/>
      <c r="S130" s="103"/>
      <c r="T130" s="103">
        <v>60</v>
      </c>
      <c r="U130" s="103"/>
      <c r="V130" s="244">
        <v>26028</v>
      </c>
      <c r="W130" s="245"/>
      <c r="X130" s="103">
        <v>70</v>
      </c>
      <c r="Y130" s="103"/>
      <c r="Z130" s="103">
        <v>166</v>
      </c>
      <c r="AA130" s="103">
        <v>30</v>
      </c>
      <c r="AB130" s="105">
        <v>8000</v>
      </c>
      <c r="AC130" s="103"/>
      <c r="AD130" s="103"/>
      <c r="AE130" s="106">
        <v>500</v>
      </c>
      <c r="AF130" s="240"/>
      <c r="AG130" s="241"/>
      <c r="AH130" s="97">
        <v>200</v>
      </c>
      <c r="AI130" s="97"/>
      <c r="AJ130" s="238"/>
      <c r="AK130" s="238"/>
      <c r="AL130" s="96"/>
      <c r="AM130" s="106"/>
      <c r="AN130" s="106"/>
      <c r="AO130" s="106"/>
      <c r="AP130" s="109">
        <v>8966</v>
      </c>
      <c r="AQ130" s="110">
        <v>17062</v>
      </c>
      <c r="AR130" s="238">
        <v>0</v>
      </c>
      <c r="AS130" s="238"/>
      <c r="AT130" s="238"/>
      <c r="AU130" s="111">
        <v>0</v>
      </c>
      <c r="AV130" s="106">
        <v>339</v>
      </c>
      <c r="AW130" s="106"/>
      <c r="AX130" s="106"/>
      <c r="AY130" s="106">
        <v>10</v>
      </c>
      <c r="AZ130" s="106"/>
      <c r="BA130" s="106">
        <v>0</v>
      </c>
      <c r="BB130" s="112">
        <v>16713</v>
      </c>
      <c r="BC130" s="113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</row>
    <row r="131" spans="1:92" ht="15.75">
      <c r="A131" s="100">
        <v>93</v>
      </c>
      <c r="B131" s="189" t="s">
        <v>162</v>
      </c>
      <c r="C131" s="158"/>
      <c r="D131" s="158"/>
      <c r="E131" s="158"/>
      <c r="F131" s="158"/>
      <c r="G131" s="158"/>
      <c r="H131" s="158"/>
      <c r="I131" s="158"/>
      <c r="J131" s="159"/>
      <c r="K131" s="103">
        <v>11960</v>
      </c>
      <c r="L131" s="103">
        <v>2800</v>
      </c>
      <c r="M131" s="103">
        <v>1600</v>
      </c>
      <c r="N131" s="103">
        <v>352</v>
      </c>
      <c r="O131" s="103">
        <v>3247</v>
      </c>
      <c r="P131" s="103">
        <v>4428</v>
      </c>
      <c r="Q131" s="103">
        <v>690</v>
      </c>
      <c r="R131" s="103">
        <v>210</v>
      </c>
      <c r="S131" s="103"/>
      <c r="T131" s="103">
        <v>60</v>
      </c>
      <c r="U131" s="103"/>
      <c r="V131" s="244">
        <v>25347</v>
      </c>
      <c r="W131" s="245"/>
      <c r="X131" s="103">
        <v>70</v>
      </c>
      <c r="Y131" s="103"/>
      <c r="Z131" s="103"/>
      <c r="AA131" s="103">
        <v>30</v>
      </c>
      <c r="AB131" s="105">
        <v>3000</v>
      </c>
      <c r="AC131" s="103">
        <v>7880</v>
      </c>
      <c r="AD131" s="103"/>
      <c r="AE131" s="106"/>
      <c r="AF131" s="240"/>
      <c r="AG131" s="241"/>
      <c r="AH131" s="97">
        <v>200</v>
      </c>
      <c r="AI131" s="97"/>
      <c r="AJ131" s="238"/>
      <c r="AK131" s="238"/>
      <c r="AL131" s="96"/>
      <c r="AM131" s="106"/>
      <c r="AN131" s="106">
        <v>395</v>
      </c>
      <c r="AO131" s="106"/>
      <c r="AP131" s="109">
        <v>11575</v>
      </c>
      <c r="AQ131" s="110">
        <v>13772</v>
      </c>
      <c r="AR131" s="238">
        <v>100</v>
      </c>
      <c r="AS131" s="238"/>
      <c r="AT131" s="238"/>
      <c r="AU131" s="111">
        <v>4384</v>
      </c>
      <c r="AV131" s="106">
        <v>1115</v>
      </c>
      <c r="AW131" s="106"/>
      <c r="AX131" s="106"/>
      <c r="AY131" s="106">
        <v>10</v>
      </c>
      <c r="AZ131" s="106"/>
      <c r="BA131" s="106">
        <v>0</v>
      </c>
      <c r="BB131" s="112">
        <v>8163</v>
      </c>
      <c r="BC131" s="113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</row>
    <row r="132" spans="1:92" ht="15.75">
      <c r="A132" s="100">
        <v>94</v>
      </c>
      <c r="B132" s="189" t="s">
        <v>163</v>
      </c>
      <c r="C132" s="158"/>
      <c r="D132" s="158"/>
      <c r="E132" s="158"/>
      <c r="F132" s="158"/>
      <c r="G132" s="158"/>
      <c r="H132" s="158"/>
      <c r="I132" s="158"/>
      <c r="J132" s="159"/>
      <c r="K132" s="103">
        <v>11460</v>
      </c>
      <c r="L132" s="103">
        <v>2800</v>
      </c>
      <c r="M132" s="103">
        <v>1600</v>
      </c>
      <c r="N132" s="103">
        <v>352</v>
      </c>
      <c r="O132" s="103">
        <v>3137</v>
      </c>
      <c r="P132" s="103">
        <v>4278</v>
      </c>
      <c r="Q132" s="103">
        <v>690</v>
      </c>
      <c r="R132" s="103"/>
      <c r="S132" s="103"/>
      <c r="T132" s="103">
        <v>60</v>
      </c>
      <c r="U132" s="103"/>
      <c r="V132" s="244">
        <v>24377</v>
      </c>
      <c r="W132" s="245"/>
      <c r="X132" s="103">
        <v>70</v>
      </c>
      <c r="Y132" s="103"/>
      <c r="Z132" s="103"/>
      <c r="AA132" s="103">
        <v>30</v>
      </c>
      <c r="AB132" s="105">
        <v>6000</v>
      </c>
      <c r="AC132" s="103"/>
      <c r="AD132" s="103"/>
      <c r="AE132" s="106">
        <v>500</v>
      </c>
      <c r="AF132" s="240">
        <v>300</v>
      </c>
      <c r="AG132" s="241"/>
      <c r="AH132" s="97">
        <v>200</v>
      </c>
      <c r="AI132" s="97"/>
      <c r="AJ132" s="238"/>
      <c r="AK132" s="238"/>
      <c r="AL132" s="96"/>
      <c r="AM132" s="106">
        <v>1000</v>
      </c>
      <c r="AN132" s="106"/>
      <c r="AO132" s="106"/>
      <c r="AP132" s="109">
        <v>8100</v>
      </c>
      <c r="AQ132" s="110">
        <v>16277</v>
      </c>
      <c r="AR132" s="238">
        <v>100</v>
      </c>
      <c r="AS132" s="238"/>
      <c r="AT132" s="238"/>
      <c r="AU132" s="111">
        <v>4918</v>
      </c>
      <c r="AV132" s="106">
        <v>522</v>
      </c>
      <c r="AW132" s="106"/>
      <c r="AX132" s="106"/>
      <c r="AY132" s="106">
        <v>10</v>
      </c>
      <c r="AZ132" s="106"/>
      <c r="BA132" s="106">
        <v>0</v>
      </c>
      <c r="BB132" s="112">
        <v>10727</v>
      </c>
      <c r="BC132" s="113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</row>
    <row r="133" spans="1:92" ht="15.75">
      <c r="A133" s="100">
        <v>95</v>
      </c>
      <c r="B133" s="189" t="s">
        <v>182</v>
      </c>
      <c r="C133" s="158"/>
      <c r="D133" s="158"/>
      <c r="E133" s="158"/>
      <c r="F133" s="158"/>
      <c r="G133" s="158"/>
      <c r="H133" s="158"/>
      <c r="I133" s="158"/>
      <c r="J133" s="159"/>
      <c r="K133" s="103">
        <v>14530</v>
      </c>
      <c r="L133" s="103">
        <v>4200</v>
      </c>
      <c r="M133" s="103">
        <v>1600</v>
      </c>
      <c r="N133" s="103">
        <v>352</v>
      </c>
      <c r="O133" s="103">
        <v>4121</v>
      </c>
      <c r="P133" s="103">
        <v>0</v>
      </c>
      <c r="Q133" s="103">
        <v>690</v>
      </c>
      <c r="R133" s="103"/>
      <c r="S133" s="103"/>
      <c r="T133" s="103">
        <v>60</v>
      </c>
      <c r="U133" s="103"/>
      <c r="V133" s="244">
        <v>25553</v>
      </c>
      <c r="W133" s="245"/>
      <c r="X133" s="103">
        <v>100</v>
      </c>
      <c r="Y133" s="103"/>
      <c r="Z133" s="103">
        <v>247</v>
      </c>
      <c r="AA133" s="103">
        <v>30</v>
      </c>
      <c r="AB133" s="105">
        <v>4000</v>
      </c>
      <c r="AC133" s="103">
        <v>5555</v>
      </c>
      <c r="AD133" s="103"/>
      <c r="AE133" s="106"/>
      <c r="AF133" s="240"/>
      <c r="AG133" s="241"/>
      <c r="AH133" s="97">
        <v>200</v>
      </c>
      <c r="AI133" s="97"/>
      <c r="AJ133" s="238"/>
      <c r="AK133" s="238"/>
      <c r="AL133" s="96"/>
      <c r="AM133" s="106"/>
      <c r="AN133" s="106"/>
      <c r="AO133" s="106"/>
      <c r="AP133" s="109">
        <v>10132</v>
      </c>
      <c r="AQ133" s="110">
        <v>15421</v>
      </c>
      <c r="AR133" s="238">
        <v>100</v>
      </c>
      <c r="AS133" s="238"/>
      <c r="AT133" s="238"/>
      <c r="AU133" s="111">
        <v>0</v>
      </c>
      <c r="AV133" s="106">
        <v>0</v>
      </c>
      <c r="AW133" s="106"/>
      <c r="AX133" s="106"/>
      <c r="AY133" s="106">
        <v>0</v>
      </c>
      <c r="AZ133" s="106"/>
      <c r="BA133" s="106">
        <v>0</v>
      </c>
      <c r="BB133" s="112">
        <v>15321</v>
      </c>
      <c r="BC133" s="113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</row>
    <row r="134" spans="1:92" ht="15.75">
      <c r="A134" s="100">
        <v>96</v>
      </c>
      <c r="B134" s="189" t="s">
        <v>164</v>
      </c>
      <c r="C134" s="158"/>
      <c r="D134" s="158"/>
      <c r="E134" s="158"/>
      <c r="F134" s="158"/>
      <c r="G134" s="158"/>
      <c r="H134" s="158"/>
      <c r="I134" s="158"/>
      <c r="J134" s="159"/>
      <c r="K134" s="103">
        <v>8260</v>
      </c>
      <c r="L134" s="103">
        <v>2000</v>
      </c>
      <c r="M134" s="103">
        <v>1600</v>
      </c>
      <c r="N134" s="103">
        <v>352</v>
      </c>
      <c r="O134" s="103">
        <v>2257</v>
      </c>
      <c r="P134" s="103">
        <v>3078</v>
      </c>
      <c r="Q134" s="103">
        <v>690</v>
      </c>
      <c r="R134" s="103">
        <v>210</v>
      </c>
      <c r="S134" s="103"/>
      <c r="T134" s="103">
        <v>60</v>
      </c>
      <c r="U134" s="103"/>
      <c r="V134" s="244">
        <v>18507</v>
      </c>
      <c r="W134" s="245"/>
      <c r="X134" s="103">
        <v>70</v>
      </c>
      <c r="Y134" s="103"/>
      <c r="Z134" s="103"/>
      <c r="AA134" s="103">
        <v>30</v>
      </c>
      <c r="AB134" s="105">
        <v>4000</v>
      </c>
      <c r="AC134" s="103"/>
      <c r="AD134" s="103"/>
      <c r="AE134" s="106"/>
      <c r="AF134" s="240"/>
      <c r="AG134" s="241"/>
      <c r="AH134" s="97">
        <v>200</v>
      </c>
      <c r="AI134" s="97"/>
      <c r="AJ134" s="238"/>
      <c r="AK134" s="238"/>
      <c r="AL134" s="96"/>
      <c r="AM134" s="106"/>
      <c r="AN134" s="106">
        <v>517</v>
      </c>
      <c r="AO134" s="106"/>
      <c r="AP134" s="109">
        <v>4817</v>
      </c>
      <c r="AQ134" s="110">
        <v>13690</v>
      </c>
      <c r="AR134" s="238">
        <v>75</v>
      </c>
      <c r="AS134" s="238"/>
      <c r="AT134" s="238"/>
      <c r="AU134" s="111">
        <v>1080</v>
      </c>
      <c r="AV134" s="106">
        <v>225</v>
      </c>
      <c r="AW134" s="106"/>
      <c r="AX134" s="106"/>
      <c r="AY134" s="106">
        <v>10</v>
      </c>
      <c r="AZ134" s="106"/>
      <c r="BA134" s="106">
        <v>0</v>
      </c>
      <c r="BB134" s="112">
        <v>12300</v>
      </c>
      <c r="BC134" s="113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</row>
    <row r="135" spans="1:92" ht="15.75">
      <c r="A135" s="100">
        <v>97</v>
      </c>
      <c r="B135" s="189" t="s">
        <v>165</v>
      </c>
      <c r="C135" s="158"/>
      <c r="D135" s="158"/>
      <c r="E135" s="158"/>
      <c r="F135" s="158"/>
      <c r="G135" s="158"/>
      <c r="H135" s="158"/>
      <c r="I135" s="158"/>
      <c r="J135" s="159"/>
      <c r="K135" s="103">
        <v>8090</v>
      </c>
      <c r="L135" s="103">
        <v>2000</v>
      </c>
      <c r="M135" s="103">
        <v>3200</v>
      </c>
      <c r="N135" s="103">
        <v>704</v>
      </c>
      <c r="O135" s="103">
        <v>2220</v>
      </c>
      <c r="P135" s="103">
        <v>0</v>
      </c>
      <c r="Q135" s="103">
        <v>690</v>
      </c>
      <c r="R135" s="103"/>
      <c r="S135" s="103"/>
      <c r="T135" s="103">
        <v>60</v>
      </c>
      <c r="U135" s="103"/>
      <c r="V135" s="244">
        <v>16964</v>
      </c>
      <c r="W135" s="245"/>
      <c r="X135" s="103">
        <v>70</v>
      </c>
      <c r="Y135" s="103"/>
      <c r="Z135" s="103">
        <v>93</v>
      </c>
      <c r="AA135" s="103">
        <v>30</v>
      </c>
      <c r="AB135" s="105">
        <v>1000</v>
      </c>
      <c r="AC135" s="103">
        <v>1610</v>
      </c>
      <c r="AD135" s="103"/>
      <c r="AE135" s="106"/>
      <c r="AF135" s="240"/>
      <c r="AG135" s="241"/>
      <c r="AH135" s="97">
        <v>200</v>
      </c>
      <c r="AI135" s="97"/>
      <c r="AJ135" s="238"/>
      <c r="AK135" s="238"/>
      <c r="AL135" s="96"/>
      <c r="AM135" s="106"/>
      <c r="AN135" s="106"/>
      <c r="AO135" s="106"/>
      <c r="AP135" s="109">
        <v>3003</v>
      </c>
      <c r="AQ135" s="110">
        <v>13961</v>
      </c>
      <c r="AR135" s="417">
        <v>0</v>
      </c>
      <c r="AS135" s="417"/>
      <c r="AT135" s="417"/>
      <c r="AU135" s="111">
        <v>3304</v>
      </c>
      <c r="AV135" s="106">
        <v>660</v>
      </c>
      <c r="AW135" s="106"/>
      <c r="AX135" s="106"/>
      <c r="AY135" s="106">
        <v>10</v>
      </c>
      <c r="AZ135" s="106"/>
      <c r="BA135" s="106">
        <v>5</v>
      </c>
      <c r="BB135" s="112">
        <v>9982</v>
      </c>
      <c r="BC135" s="113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</row>
    <row r="136" spans="1:92" ht="15.75">
      <c r="A136" s="100">
        <v>98</v>
      </c>
      <c r="B136" s="95" t="s">
        <v>186</v>
      </c>
      <c r="C136" s="28"/>
      <c r="D136" s="28"/>
      <c r="E136" s="28"/>
      <c r="F136" s="28"/>
      <c r="G136" s="28"/>
      <c r="H136" s="28"/>
      <c r="I136" s="28"/>
      <c r="J136" s="29"/>
      <c r="K136" s="103">
        <v>5200</v>
      </c>
      <c r="L136" s="103">
        <v>2000</v>
      </c>
      <c r="M136" s="103">
        <v>600</v>
      </c>
      <c r="N136" s="103">
        <v>132</v>
      </c>
      <c r="O136" s="103">
        <v>1584</v>
      </c>
      <c r="P136" s="103">
        <v>2160</v>
      </c>
      <c r="Q136" s="103">
        <v>690</v>
      </c>
      <c r="R136" s="103"/>
      <c r="S136" s="103"/>
      <c r="T136" s="103">
        <v>120</v>
      </c>
      <c r="U136" s="103"/>
      <c r="V136" s="244">
        <v>12486</v>
      </c>
      <c r="W136" s="245"/>
      <c r="X136" s="103">
        <v>40</v>
      </c>
      <c r="Y136" s="103"/>
      <c r="Z136" s="103"/>
      <c r="AA136" s="103">
        <v>30</v>
      </c>
      <c r="AB136" s="105">
        <v>360</v>
      </c>
      <c r="AC136" s="103"/>
      <c r="AD136" s="103"/>
      <c r="AE136" s="106"/>
      <c r="AF136" s="107"/>
      <c r="AG136" s="108"/>
      <c r="AH136" s="97"/>
      <c r="AI136" s="97"/>
      <c r="AJ136" s="96"/>
      <c r="AK136" s="96"/>
      <c r="AL136" s="96"/>
      <c r="AM136" s="106"/>
      <c r="AN136" s="106"/>
      <c r="AO136" s="106"/>
      <c r="AP136" s="109">
        <v>430</v>
      </c>
      <c r="AQ136" s="110">
        <v>12056</v>
      </c>
      <c r="AR136" s="180">
        <v>50</v>
      </c>
      <c r="AS136" s="181"/>
      <c r="AT136" s="142"/>
      <c r="AU136" s="111"/>
      <c r="AV136" s="106"/>
      <c r="AW136" s="106"/>
      <c r="AX136" s="106"/>
      <c r="AY136" s="106"/>
      <c r="AZ136" s="106"/>
      <c r="BA136" s="106"/>
      <c r="BB136" s="112">
        <v>12006</v>
      </c>
      <c r="BC136" s="113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</row>
    <row r="137" spans="1:92" ht="15.75">
      <c r="A137" s="100">
        <v>99</v>
      </c>
      <c r="B137" s="189" t="s">
        <v>166</v>
      </c>
      <c r="C137" s="158"/>
      <c r="D137" s="158"/>
      <c r="E137" s="158"/>
      <c r="F137" s="158"/>
      <c r="G137" s="158"/>
      <c r="H137" s="158"/>
      <c r="I137" s="158"/>
      <c r="J137" s="159"/>
      <c r="K137" s="103">
        <v>12470</v>
      </c>
      <c r="L137" s="103">
        <v>2800</v>
      </c>
      <c r="M137" s="103">
        <v>1600</v>
      </c>
      <c r="N137" s="103">
        <v>352</v>
      </c>
      <c r="O137" s="103">
        <v>3359</v>
      </c>
      <c r="P137" s="103">
        <v>4581</v>
      </c>
      <c r="Q137" s="103">
        <v>690</v>
      </c>
      <c r="R137" s="103">
        <v>210</v>
      </c>
      <c r="S137" s="103"/>
      <c r="T137" s="103">
        <v>60</v>
      </c>
      <c r="U137" s="103"/>
      <c r="V137" s="244">
        <v>26122</v>
      </c>
      <c r="W137" s="245"/>
      <c r="X137" s="103">
        <v>70</v>
      </c>
      <c r="Y137" s="103"/>
      <c r="Z137" s="103"/>
      <c r="AA137" s="103">
        <v>30</v>
      </c>
      <c r="AB137" s="105">
        <v>2000</v>
      </c>
      <c r="AC137" s="103">
        <v>1625</v>
      </c>
      <c r="AD137" s="103"/>
      <c r="AE137" s="106"/>
      <c r="AF137" s="240"/>
      <c r="AG137" s="241"/>
      <c r="AH137" s="97">
        <v>200</v>
      </c>
      <c r="AI137" s="97"/>
      <c r="AJ137" s="238"/>
      <c r="AK137" s="238"/>
      <c r="AL137" s="96"/>
      <c r="AM137" s="106"/>
      <c r="AN137" s="106"/>
      <c r="AO137" s="106"/>
      <c r="AP137" s="109">
        <v>3925</v>
      </c>
      <c r="AQ137" s="110">
        <v>22197</v>
      </c>
      <c r="AR137" s="347">
        <v>100</v>
      </c>
      <c r="AS137" s="347"/>
      <c r="AT137" s="347"/>
      <c r="AU137" s="111">
        <v>6369</v>
      </c>
      <c r="AV137" s="106">
        <v>0</v>
      </c>
      <c r="AW137" s="106"/>
      <c r="AX137" s="106"/>
      <c r="AY137" s="106">
        <v>10</v>
      </c>
      <c r="AZ137" s="106"/>
      <c r="BA137" s="106">
        <v>0</v>
      </c>
      <c r="BB137" s="112">
        <v>15718</v>
      </c>
      <c r="BC137" s="113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</row>
    <row r="138" spans="1:92" ht="15.75">
      <c r="A138" s="100">
        <v>100</v>
      </c>
      <c r="B138" s="189" t="s">
        <v>167</v>
      </c>
      <c r="C138" s="158"/>
      <c r="D138" s="158"/>
      <c r="E138" s="158"/>
      <c r="F138" s="158"/>
      <c r="G138" s="158"/>
      <c r="H138" s="158"/>
      <c r="I138" s="158"/>
      <c r="J138" s="159"/>
      <c r="K138" s="103">
        <v>10940</v>
      </c>
      <c r="L138" s="103">
        <v>2800</v>
      </c>
      <c r="M138" s="103">
        <v>1600</v>
      </c>
      <c r="N138" s="103">
        <v>352</v>
      </c>
      <c r="O138" s="103">
        <v>3023</v>
      </c>
      <c r="P138" s="103">
        <v>4122</v>
      </c>
      <c r="Q138" s="103">
        <v>690</v>
      </c>
      <c r="R138" s="103"/>
      <c r="S138" s="103"/>
      <c r="T138" s="103">
        <v>60</v>
      </c>
      <c r="U138" s="103"/>
      <c r="V138" s="244">
        <v>23587</v>
      </c>
      <c r="W138" s="245"/>
      <c r="X138" s="103"/>
      <c r="Y138" s="103"/>
      <c r="Z138" s="103"/>
      <c r="AA138" s="103">
        <v>30</v>
      </c>
      <c r="AB138" s="105">
        <v>4000</v>
      </c>
      <c r="AC138" s="103">
        <v>3000</v>
      </c>
      <c r="AD138" s="103"/>
      <c r="AE138" s="106"/>
      <c r="AF138" s="240"/>
      <c r="AG138" s="241"/>
      <c r="AH138" s="97">
        <v>200</v>
      </c>
      <c r="AI138" s="97"/>
      <c r="AJ138" s="238"/>
      <c r="AK138" s="238"/>
      <c r="AL138" s="96"/>
      <c r="AM138" s="106"/>
      <c r="AN138" s="106"/>
      <c r="AO138" s="106"/>
      <c r="AP138" s="109">
        <v>7230</v>
      </c>
      <c r="AQ138" s="110">
        <v>16357</v>
      </c>
      <c r="AR138" s="238">
        <v>100</v>
      </c>
      <c r="AS138" s="238"/>
      <c r="AT138" s="238"/>
      <c r="AU138" s="111">
        <v>0</v>
      </c>
      <c r="AV138" s="106">
        <v>473</v>
      </c>
      <c r="AW138" s="106"/>
      <c r="AX138" s="106"/>
      <c r="AY138" s="106">
        <v>10</v>
      </c>
      <c r="AZ138" s="106"/>
      <c r="BA138" s="106">
        <v>0</v>
      </c>
      <c r="BB138" s="112">
        <v>15774</v>
      </c>
      <c r="BC138" s="113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</row>
    <row r="139" spans="1:92" ht="15.75">
      <c r="A139" s="100">
        <v>101</v>
      </c>
      <c r="B139" s="403" t="s">
        <v>168</v>
      </c>
      <c r="C139" s="404"/>
      <c r="D139" s="404"/>
      <c r="E139" s="404"/>
      <c r="F139" s="404"/>
      <c r="G139" s="404"/>
      <c r="H139" s="404"/>
      <c r="I139" s="404"/>
      <c r="J139" s="405"/>
      <c r="K139" s="169">
        <v>13610</v>
      </c>
      <c r="L139" s="169">
        <v>4200</v>
      </c>
      <c r="M139" s="169">
        <v>1600</v>
      </c>
      <c r="N139" s="169">
        <v>352</v>
      </c>
      <c r="O139" s="169">
        <v>3918</v>
      </c>
      <c r="P139" s="169">
        <v>5343</v>
      </c>
      <c r="Q139" s="169">
        <v>690</v>
      </c>
      <c r="R139" s="169"/>
      <c r="S139" s="169"/>
      <c r="T139" s="169">
        <v>60</v>
      </c>
      <c r="U139" s="169"/>
      <c r="V139" s="413">
        <v>29773</v>
      </c>
      <c r="W139" s="414"/>
      <c r="X139" s="169">
        <v>100</v>
      </c>
      <c r="Y139" s="169"/>
      <c r="Z139" s="169"/>
      <c r="AA139" s="169">
        <v>30</v>
      </c>
      <c r="AB139" s="170">
        <v>1500</v>
      </c>
      <c r="AC139" s="169">
        <v>2920</v>
      </c>
      <c r="AD139" s="169"/>
      <c r="AE139" s="171"/>
      <c r="AF139" s="415"/>
      <c r="AG139" s="416"/>
      <c r="AH139" s="172">
        <v>200</v>
      </c>
      <c r="AI139" s="172"/>
      <c r="AJ139" s="417"/>
      <c r="AK139" s="417"/>
      <c r="AL139" s="176"/>
      <c r="AM139" s="171"/>
      <c r="AN139" s="171"/>
      <c r="AO139" s="171"/>
      <c r="AP139" s="174">
        <v>4750</v>
      </c>
      <c r="AQ139" s="175">
        <v>25023</v>
      </c>
      <c r="AR139" s="417">
        <v>100</v>
      </c>
      <c r="AS139" s="417"/>
      <c r="AT139" s="417"/>
      <c r="AU139" s="177">
        <v>6322</v>
      </c>
      <c r="AV139" s="171">
        <v>812</v>
      </c>
      <c r="AW139" s="171"/>
      <c r="AX139" s="171"/>
      <c r="AY139" s="171">
        <v>10</v>
      </c>
      <c r="AZ139" s="171"/>
      <c r="BA139" s="171">
        <v>0</v>
      </c>
      <c r="BB139" s="178">
        <v>17779</v>
      </c>
      <c r="BC139" s="113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</row>
    <row r="140" spans="1:92" ht="12.75">
      <c r="A140" s="117"/>
      <c r="B140" s="339" t="s">
        <v>9</v>
      </c>
      <c r="C140" s="339"/>
      <c r="D140" s="339"/>
      <c r="E140" s="339"/>
      <c r="F140" s="339"/>
      <c r="G140" s="339"/>
      <c r="H140" s="339"/>
      <c r="I140" s="339"/>
      <c r="J140" s="339"/>
      <c r="K140" s="117">
        <v>192610</v>
      </c>
      <c r="L140" s="182">
        <v>53600</v>
      </c>
      <c r="M140" s="146">
        <v>27800</v>
      </c>
      <c r="N140" s="117">
        <v>6116</v>
      </c>
      <c r="O140" s="117">
        <v>54164</v>
      </c>
      <c r="P140" s="117">
        <v>44106</v>
      </c>
      <c r="Q140" s="117">
        <v>11040</v>
      </c>
      <c r="R140" s="117">
        <v>1280</v>
      </c>
      <c r="S140" s="117">
        <v>0</v>
      </c>
      <c r="T140" s="117">
        <v>1020</v>
      </c>
      <c r="U140" s="117">
        <v>0</v>
      </c>
      <c r="V140" s="340">
        <v>391736</v>
      </c>
      <c r="W140" s="340"/>
      <c r="X140" s="117">
        <v>1170</v>
      </c>
      <c r="Y140" s="117">
        <v>500</v>
      </c>
      <c r="Z140" s="117">
        <v>1212</v>
      </c>
      <c r="AA140" s="117">
        <v>480</v>
      </c>
      <c r="AB140" s="105">
        <v>70360</v>
      </c>
      <c r="AC140" s="117">
        <v>41550</v>
      </c>
      <c r="AD140" s="117">
        <v>0</v>
      </c>
      <c r="AE140" s="121">
        <v>1000</v>
      </c>
      <c r="AF140" s="341">
        <v>900</v>
      </c>
      <c r="AG140" s="341"/>
      <c r="AH140" s="123">
        <v>3000</v>
      </c>
      <c r="AI140" s="123">
        <v>0</v>
      </c>
      <c r="AJ140" s="402">
        <v>0</v>
      </c>
      <c r="AK140" s="402"/>
      <c r="AL140" s="123">
        <v>500</v>
      </c>
      <c r="AM140" s="123">
        <v>1000</v>
      </c>
      <c r="AN140" s="123">
        <v>948</v>
      </c>
      <c r="AO140" s="123">
        <v>0</v>
      </c>
      <c r="AP140" s="123">
        <v>122620</v>
      </c>
      <c r="AQ140" s="123">
        <v>269116</v>
      </c>
      <c r="AR140" s="341">
        <v>1325</v>
      </c>
      <c r="AS140" s="341"/>
      <c r="AT140" s="341"/>
      <c r="AU140" s="121">
        <v>38863</v>
      </c>
      <c r="AV140" s="121">
        <v>8618</v>
      </c>
      <c r="AW140" s="121">
        <v>0</v>
      </c>
      <c r="AX140" s="121">
        <v>0</v>
      </c>
      <c r="AY140" s="121">
        <v>140</v>
      </c>
      <c r="AZ140" s="121">
        <v>0</v>
      </c>
      <c r="BA140" s="121">
        <v>10</v>
      </c>
      <c r="BB140" s="121">
        <v>220160</v>
      </c>
      <c r="BC140" s="138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</row>
    <row r="141" spans="1:92" ht="24" thickBot="1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88"/>
      <c r="BD141" s="88"/>
      <c r="BE141" s="88"/>
      <c r="BF141" s="88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</row>
    <row r="142" spans="1:92" ht="12.75">
      <c r="A142" s="256"/>
      <c r="B142" s="397"/>
      <c r="C142" s="397"/>
      <c r="D142" s="397"/>
      <c r="E142" s="397"/>
      <c r="F142" s="397"/>
      <c r="G142" s="397"/>
      <c r="H142" s="397"/>
      <c r="I142" s="397"/>
      <c r="J142" s="397"/>
      <c r="K142" s="342"/>
      <c r="L142" s="342"/>
      <c r="M142" s="342"/>
      <c r="N142" s="154"/>
      <c r="O142" s="342"/>
      <c r="P142" s="342"/>
      <c r="Q142" s="120"/>
      <c r="R142" s="342"/>
      <c r="S142" s="342"/>
      <c r="T142" s="342"/>
      <c r="U142" s="342"/>
      <c r="V142" s="342"/>
      <c r="W142" s="342"/>
      <c r="X142" s="408"/>
      <c r="Y142" s="408"/>
      <c r="Z142" s="342"/>
      <c r="AA142" s="342"/>
      <c r="AB142" s="342"/>
      <c r="AC142" s="342"/>
      <c r="AD142" s="342"/>
      <c r="AE142" s="342"/>
      <c r="AF142" s="408"/>
      <c r="AG142" s="408"/>
      <c r="AH142" s="408"/>
      <c r="AI142" s="408"/>
      <c r="AJ142" s="342"/>
      <c r="AK142" s="342"/>
      <c r="AL142" s="120"/>
      <c r="AM142" s="120"/>
      <c r="AN142" s="120"/>
      <c r="AO142" s="342"/>
      <c r="AP142" s="410"/>
      <c r="AQ142" s="411"/>
      <c r="AR142" s="409"/>
      <c r="AS142" s="409"/>
      <c r="AT142" s="409"/>
      <c r="AU142" s="409"/>
      <c r="AV142" s="409"/>
      <c r="AW142" s="409"/>
      <c r="AX142" s="409"/>
      <c r="AY142" s="409"/>
      <c r="AZ142" s="409"/>
      <c r="BA142" s="409"/>
      <c r="BB142" s="411"/>
      <c r="BC142" s="329">
        <v>8</v>
      </c>
      <c r="BD142" s="92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</row>
    <row r="143" spans="1:92" ht="13.5" thickBot="1">
      <c r="A143" s="256"/>
      <c r="B143" s="397"/>
      <c r="C143" s="397"/>
      <c r="D143" s="397"/>
      <c r="E143" s="397"/>
      <c r="F143" s="397"/>
      <c r="G143" s="397"/>
      <c r="H143" s="397"/>
      <c r="I143" s="397"/>
      <c r="J143" s="397"/>
      <c r="K143" s="342"/>
      <c r="L143" s="342"/>
      <c r="M143" s="342"/>
      <c r="N143" s="120"/>
      <c r="O143" s="342"/>
      <c r="P143" s="342"/>
      <c r="Q143" s="120"/>
      <c r="R143" s="342"/>
      <c r="S143" s="342"/>
      <c r="T143" s="342"/>
      <c r="U143" s="342"/>
      <c r="V143" s="342"/>
      <c r="W143" s="342"/>
      <c r="X143" s="408"/>
      <c r="Y143" s="408"/>
      <c r="Z143" s="342"/>
      <c r="AA143" s="342"/>
      <c r="AB143" s="342"/>
      <c r="AC143" s="342"/>
      <c r="AD143" s="342"/>
      <c r="AE143" s="342"/>
      <c r="AF143" s="408"/>
      <c r="AG143" s="408"/>
      <c r="AH143" s="408"/>
      <c r="AI143" s="408"/>
      <c r="AJ143" s="342"/>
      <c r="AK143" s="342"/>
      <c r="AL143" s="120"/>
      <c r="AM143" s="120"/>
      <c r="AN143" s="120"/>
      <c r="AO143" s="342"/>
      <c r="AP143" s="410"/>
      <c r="AQ143" s="411"/>
      <c r="AR143" s="409"/>
      <c r="AS143" s="409"/>
      <c r="AT143" s="409"/>
      <c r="AU143" s="409"/>
      <c r="AV143" s="409"/>
      <c r="AW143" s="409"/>
      <c r="AX143" s="409"/>
      <c r="AY143" s="409"/>
      <c r="AZ143" s="409"/>
      <c r="BA143" s="409"/>
      <c r="BB143" s="411"/>
      <c r="BC143" s="329"/>
      <c r="BD143" s="92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</row>
    <row r="144" spans="1:92" ht="15.75">
      <c r="A144" s="256"/>
      <c r="B144" s="397"/>
      <c r="C144" s="397"/>
      <c r="D144" s="397"/>
      <c r="E144" s="397"/>
      <c r="F144" s="397"/>
      <c r="G144" s="397"/>
      <c r="H144" s="397"/>
      <c r="I144" s="397"/>
      <c r="J144" s="397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256"/>
      <c r="W144" s="256"/>
      <c r="X144" s="142"/>
      <c r="Y144" s="142"/>
      <c r="Z144" s="142"/>
      <c r="AA144" s="142"/>
      <c r="AB144" s="120"/>
      <c r="AC144" s="142"/>
      <c r="AD144" s="142"/>
      <c r="AE144" s="142"/>
      <c r="AF144" s="412"/>
      <c r="AG144" s="412"/>
      <c r="AH144" s="144"/>
      <c r="AI144" s="144"/>
      <c r="AJ144" s="412"/>
      <c r="AK144" s="412"/>
      <c r="AL144" s="144"/>
      <c r="AM144" s="142"/>
      <c r="AN144" s="142"/>
      <c r="AO144" s="142"/>
      <c r="AP144" s="142"/>
      <c r="AQ144" s="142"/>
      <c r="AR144" s="256"/>
      <c r="AS144" s="256"/>
      <c r="AT144" s="256"/>
      <c r="AU144" s="142"/>
      <c r="AV144" s="142"/>
      <c r="AW144" s="142"/>
      <c r="AX144" s="142"/>
      <c r="AY144" s="142"/>
      <c r="AZ144" s="142"/>
      <c r="BA144" s="142"/>
      <c r="BB144" s="142"/>
      <c r="BC144" s="329"/>
      <c r="BD144" s="98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</row>
    <row r="145" spans="1:92" ht="15.75">
      <c r="A145" s="100"/>
      <c r="B145" s="336"/>
      <c r="C145" s="337"/>
      <c r="D145" s="337"/>
      <c r="E145" s="337"/>
      <c r="F145" s="337"/>
      <c r="G145" s="337"/>
      <c r="H145" s="337"/>
      <c r="I145" s="337"/>
      <c r="J145" s="338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343"/>
      <c r="W145" s="344"/>
      <c r="X145" s="104"/>
      <c r="Y145" s="104"/>
      <c r="Z145" s="104"/>
      <c r="AA145" s="104"/>
      <c r="AB145" s="157"/>
      <c r="AC145" s="104"/>
      <c r="AD145" s="104"/>
      <c r="AE145" s="162"/>
      <c r="AF145" s="345"/>
      <c r="AG145" s="346"/>
      <c r="AH145" s="163"/>
      <c r="AI145" s="163"/>
      <c r="AJ145" s="347"/>
      <c r="AK145" s="347"/>
      <c r="AL145" s="164"/>
      <c r="AM145" s="162"/>
      <c r="AN145" s="162"/>
      <c r="AO145" s="162"/>
      <c r="AP145" s="165"/>
      <c r="AQ145" s="166"/>
      <c r="AR145" s="347"/>
      <c r="AS145" s="347"/>
      <c r="AT145" s="347"/>
      <c r="AU145" s="167"/>
      <c r="AV145" s="162"/>
      <c r="AW145" s="162"/>
      <c r="AX145" s="162"/>
      <c r="AY145" s="162"/>
      <c r="AZ145" s="162"/>
      <c r="BA145" s="162"/>
      <c r="BB145" s="168"/>
      <c r="BC145" s="113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</row>
    <row r="146" spans="1:92" ht="15.75">
      <c r="A146" s="100">
        <v>102</v>
      </c>
      <c r="B146" s="336" t="s">
        <v>169</v>
      </c>
      <c r="C146" s="337"/>
      <c r="D146" s="337"/>
      <c r="E146" s="337"/>
      <c r="F146" s="337"/>
      <c r="G146" s="337"/>
      <c r="H146" s="337"/>
      <c r="I146" s="337"/>
      <c r="J146" s="338"/>
      <c r="K146" s="104">
        <v>13320</v>
      </c>
      <c r="L146" s="104">
        <v>4200</v>
      </c>
      <c r="M146" s="104">
        <v>1600</v>
      </c>
      <c r="N146" s="104">
        <v>352</v>
      </c>
      <c r="O146" s="104">
        <v>3854</v>
      </c>
      <c r="P146" s="104">
        <v>5256</v>
      </c>
      <c r="Q146" s="104">
        <v>690</v>
      </c>
      <c r="R146" s="104"/>
      <c r="S146" s="104"/>
      <c r="T146" s="104">
        <v>60</v>
      </c>
      <c r="U146" s="104"/>
      <c r="V146" s="343">
        <v>29332</v>
      </c>
      <c r="W146" s="344"/>
      <c r="X146" s="104">
        <v>70</v>
      </c>
      <c r="Y146" s="104">
        <v>300</v>
      </c>
      <c r="Z146" s="104"/>
      <c r="AA146" s="104">
        <v>30</v>
      </c>
      <c r="AB146" s="157">
        <v>5000</v>
      </c>
      <c r="AC146" s="104">
        <v>7680</v>
      </c>
      <c r="AD146" s="104"/>
      <c r="AE146" s="162">
        <v>500</v>
      </c>
      <c r="AF146" s="345">
        <v>300</v>
      </c>
      <c r="AG146" s="346"/>
      <c r="AH146" s="163">
        <v>200</v>
      </c>
      <c r="AI146" s="163"/>
      <c r="AJ146" s="347"/>
      <c r="AK146" s="347"/>
      <c r="AL146" s="164"/>
      <c r="AM146" s="162"/>
      <c r="AN146" s="162"/>
      <c r="AO146" s="162"/>
      <c r="AP146" s="165">
        <v>14080</v>
      </c>
      <c r="AQ146" s="166">
        <v>15252</v>
      </c>
      <c r="AR146" s="347">
        <v>100</v>
      </c>
      <c r="AS146" s="347"/>
      <c r="AT146" s="347"/>
      <c r="AU146" s="167">
        <v>6322</v>
      </c>
      <c r="AV146" s="162">
        <v>1086</v>
      </c>
      <c r="AW146" s="162"/>
      <c r="AX146" s="162"/>
      <c r="AY146" s="162">
        <v>10</v>
      </c>
      <c r="AZ146" s="162"/>
      <c r="BA146" s="162">
        <v>0</v>
      </c>
      <c r="BB146" s="168">
        <v>7734</v>
      </c>
      <c r="BC146" s="113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</row>
    <row r="147" spans="1:92" ht="15.75">
      <c r="A147" s="100">
        <v>103</v>
      </c>
      <c r="B147" s="189" t="s">
        <v>170</v>
      </c>
      <c r="C147" s="158"/>
      <c r="D147" s="158"/>
      <c r="E147" s="158"/>
      <c r="F147" s="158"/>
      <c r="G147" s="158"/>
      <c r="H147" s="158"/>
      <c r="I147" s="158"/>
      <c r="J147" s="159"/>
      <c r="K147" s="103">
        <v>8440</v>
      </c>
      <c r="L147" s="103">
        <v>2000</v>
      </c>
      <c r="M147" s="103">
        <v>1600</v>
      </c>
      <c r="N147" s="103">
        <v>352</v>
      </c>
      <c r="O147" s="103">
        <v>2297</v>
      </c>
      <c r="P147" s="103">
        <v>3132</v>
      </c>
      <c r="Q147" s="103">
        <v>690</v>
      </c>
      <c r="R147" s="103">
        <v>210</v>
      </c>
      <c r="S147" s="103"/>
      <c r="T147" s="103">
        <v>60</v>
      </c>
      <c r="U147" s="103"/>
      <c r="V147" s="348">
        <v>18781</v>
      </c>
      <c r="W147" s="349"/>
      <c r="X147" s="103">
        <v>70</v>
      </c>
      <c r="Y147" s="103"/>
      <c r="Z147" s="103"/>
      <c r="AA147" s="103">
        <v>30</v>
      </c>
      <c r="AB147" s="105">
        <v>1000</v>
      </c>
      <c r="AC147" s="103">
        <v>3130</v>
      </c>
      <c r="AD147" s="103"/>
      <c r="AE147" s="106"/>
      <c r="AF147" s="240">
        <v>300</v>
      </c>
      <c r="AG147" s="241"/>
      <c r="AH147" s="97">
        <v>200</v>
      </c>
      <c r="AI147" s="97"/>
      <c r="AJ147" s="238"/>
      <c r="AK147" s="238"/>
      <c r="AL147" s="96">
        <v>0</v>
      </c>
      <c r="AM147" s="106"/>
      <c r="AN147" s="106"/>
      <c r="AO147" s="106"/>
      <c r="AP147" s="109">
        <v>4730</v>
      </c>
      <c r="AQ147" s="110">
        <v>14051</v>
      </c>
      <c r="AR147" s="238">
        <v>75</v>
      </c>
      <c r="AS147" s="238"/>
      <c r="AT147" s="238"/>
      <c r="AU147" s="111">
        <v>6393</v>
      </c>
      <c r="AV147" s="106">
        <v>1031</v>
      </c>
      <c r="AW147" s="106"/>
      <c r="AX147" s="106"/>
      <c r="AY147" s="106">
        <v>10</v>
      </c>
      <c r="AZ147" s="106"/>
      <c r="BA147" s="106">
        <v>0</v>
      </c>
      <c r="BB147" s="112">
        <v>6542</v>
      </c>
      <c r="BC147" s="113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</row>
    <row r="148" spans="1:92" ht="15.75">
      <c r="A148" s="100">
        <v>104</v>
      </c>
      <c r="B148" s="189" t="s">
        <v>171</v>
      </c>
      <c r="C148" s="158"/>
      <c r="D148" s="158"/>
      <c r="E148" s="158"/>
      <c r="F148" s="158"/>
      <c r="G148" s="158"/>
      <c r="H148" s="158"/>
      <c r="I148" s="158"/>
      <c r="J148" s="159"/>
      <c r="K148" s="103">
        <v>8440</v>
      </c>
      <c r="L148" s="103">
        <v>2000</v>
      </c>
      <c r="M148" s="103">
        <v>1600</v>
      </c>
      <c r="N148" s="103">
        <v>352</v>
      </c>
      <c r="O148" s="103">
        <v>2297</v>
      </c>
      <c r="P148" s="103">
        <v>3132</v>
      </c>
      <c r="Q148" s="103">
        <v>690</v>
      </c>
      <c r="R148" s="103"/>
      <c r="S148" s="103"/>
      <c r="T148" s="103">
        <v>60</v>
      </c>
      <c r="U148" s="103"/>
      <c r="V148" s="348">
        <v>18571</v>
      </c>
      <c r="W148" s="349"/>
      <c r="X148" s="103">
        <v>70</v>
      </c>
      <c r="Y148" s="103"/>
      <c r="Z148" s="103"/>
      <c r="AA148" s="103">
        <v>30</v>
      </c>
      <c r="AB148" s="105">
        <v>1600</v>
      </c>
      <c r="AC148" s="103">
        <v>1790</v>
      </c>
      <c r="AD148" s="103"/>
      <c r="AE148" s="106"/>
      <c r="AF148" s="240">
        <v>300</v>
      </c>
      <c r="AG148" s="241"/>
      <c r="AH148" s="97">
        <v>200</v>
      </c>
      <c r="AI148" s="97"/>
      <c r="AJ148" s="238"/>
      <c r="AK148" s="238"/>
      <c r="AL148" s="96"/>
      <c r="AM148" s="106"/>
      <c r="AN148" s="106"/>
      <c r="AO148" s="106"/>
      <c r="AP148" s="109">
        <v>3990</v>
      </c>
      <c r="AQ148" s="110">
        <v>14581</v>
      </c>
      <c r="AR148" s="238">
        <v>75</v>
      </c>
      <c r="AS148" s="238"/>
      <c r="AT148" s="238"/>
      <c r="AU148" s="111">
        <v>6393</v>
      </c>
      <c r="AV148" s="106">
        <v>175</v>
      </c>
      <c r="AW148" s="106"/>
      <c r="AX148" s="106"/>
      <c r="AY148" s="106">
        <v>10</v>
      </c>
      <c r="AZ148" s="106"/>
      <c r="BA148" s="106">
        <v>5</v>
      </c>
      <c r="BB148" s="112">
        <v>7923</v>
      </c>
      <c r="BC148" s="113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</row>
    <row r="149" spans="1:92" ht="15.75">
      <c r="A149" s="100">
        <v>105</v>
      </c>
      <c r="B149" s="189" t="s">
        <v>172</v>
      </c>
      <c r="C149" s="158"/>
      <c r="D149" s="158"/>
      <c r="E149" s="158"/>
      <c r="F149" s="158"/>
      <c r="G149" s="158"/>
      <c r="H149" s="158"/>
      <c r="I149" s="158"/>
      <c r="J149" s="159"/>
      <c r="K149" s="103">
        <v>8390</v>
      </c>
      <c r="L149" s="103">
        <v>1900</v>
      </c>
      <c r="M149" s="103">
        <v>1600</v>
      </c>
      <c r="N149" s="103">
        <v>352</v>
      </c>
      <c r="O149" s="103">
        <v>2264</v>
      </c>
      <c r="P149" s="103">
        <v>3087</v>
      </c>
      <c r="Q149" s="103">
        <v>690</v>
      </c>
      <c r="R149" s="103"/>
      <c r="S149" s="103"/>
      <c r="T149" s="103">
        <v>30</v>
      </c>
      <c r="U149" s="103"/>
      <c r="V149" s="348">
        <v>18313</v>
      </c>
      <c r="W149" s="349"/>
      <c r="X149" s="103">
        <v>70</v>
      </c>
      <c r="Y149" s="103"/>
      <c r="Z149" s="103"/>
      <c r="AA149" s="103">
        <v>30</v>
      </c>
      <c r="AB149" s="105">
        <v>1500</v>
      </c>
      <c r="AC149" s="103">
        <v>3610</v>
      </c>
      <c r="AD149" s="103"/>
      <c r="AE149" s="106"/>
      <c r="AF149" s="240">
        <v>300</v>
      </c>
      <c r="AG149" s="241"/>
      <c r="AH149" s="97">
        <v>200</v>
      </c>
      <c r="AI149" s="97"/>
      <c r="AJ149" s="238"/>
      <c r="AK149" s="238"/>
      <c r="AL149" s="96">
        <v>0</v>
      </c>
      <c r="AM149" s="106"/>
      <c r="AN149" s="106"/>
      <c r="AO149" s="106"/>
      <c r="AP149" s="109">
        <v>5710</v>
      </c>
      <c r="AQ149" s="110">
        <v>12603</v>
      </c>
      <c r="AR149" s="238">
        <v>75</v>
      </c>
      <c r="AS149" s="238"/>
      <c r="AT149" s="238"/>
      <c r="AU149" s="111">
        <v>7393</v>
      </c>
      <c r="AV149" s="106">
        <v>300</v>
      </c>
      <c r="AW149" s="106"/>
      <c r="AX149" s="106"/>
      <c r="AY149" s="106">
        <v>10</v>
      </c>
      <c r="AZ149" s="106"/>
      <c r="BA149" s="106">
        <v>0</v>
      </c>
      <c r="BB149" s="112">
        <v>4825</v>
      </c>
      <c r="BC149" s="113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</row>
    <row r="150" spans="1:92" ht="15.75">
      <c r="A150" s="100">
        <v>106</v>
      </c>
      <c r="B150" s="95" t="s">
        <v>173</v>
      </c>
      <c r="C150" s="28"/>
      <c r="D150" s="28"/>
      <c r="E150" s="28"/>
      <c r="F150" s="28"/>
      <c r="G150" s="28"/>
      <c r="H150" s="28"/>
      <c r="I150" s="28"/>
      <c r="J150" s="29"/>
      <c r="K150" s="103">
        <v>14440</v>
      </c>
      <c r="L150" s="103">
        <v>4200</v>
      </c>
      <c r="M150" s="103">
        <v>1600</v>
      </c>
      <c r="N150" s="103">
        <v>352</v>
      </c>
      <c r="O150" s="103">
        <v>4101</v>
      </c>
      <c r="P150" s="103">
        <v>5592</v>
      </c>
      <c r="Q150" s="103">
        <v>0</v>
      </c>
      <c r="R150" s="103"/>
      <c r="S150" s="103"/>
      <c r="T150" s="103">
        <v>300</v>
      </c>
      <c r="U150" s="103">
        <v>3200</v>
      </c>
      <c r="V150" s="348">
        <v>33785</v>
      </c>
      <c r="W150" s="349"/>
      <c r="X150" s="103">
        <v>100</v>
      </c>
      <c r="Y150" s="103"/>
      <c r="Z150" s="103"/>
      <c r="AA150" s="103">
        <v>30</v>
      </c>
      <c r="AB150" s="105">
        <v>10000</v>
      </c>
      <c r="AC150" s="103">
        <v>5300</v>
      </c>
      <c r="AD150" s="103"/>
      <c r="AE150" s="106"/>
      <c r="AF150" s="240"/>
      <c r="AG150" s="241"/>
      <c r="AH150" s="97">
        <v>200</v>
      </c>
      <c r="AI150" s="97"/>
      <c r="AJ150" s="246"/>
      <c r="AK150" s="234"/>
      <c r="AL150" s="96"/>
      <c r="AM150" s="106"/>
      <c r="AN150" s="106"/>
      <c r="AO150" s="106"/>
      <c r="AP150" s="109">
        <v>15630</v>
      </c>
      <c r="AQ150" s="110">
        <v>18155</v>
      </c>
      <c r="AR150" s="238">
        <v>100</v>
      </c>
      <c r="AS150" s="238"/>
      <c r="AT150" s="238"/>
      <c r="AU150" s="111">
        <v>6208</v>
      </c>
      <c r="AV150" s="106">
        <v>545</v>
      </c>
      <c r="AW150" s="106"/>
      <c r="AX150" s="106"/>
      <c r="AY150" s="106">
        <v>10</v>
      </c>
      <c r="AZ150" s="106"/>
      <c r="BA150" s="106">
        <v>0</v>
      </c>
      <c r="BB150" s="112">
        <v>11292</v>
      </c>
      <c r="BC150" s="113"/>
      <c r="BD150" s="114"/>
      <c r="BE150" s="114"/>
      <c r="BF150" s="114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</row>
    <row r="151" spans="1:92" ht="15.75">
      <c r="A151" s="100">
        <v>107</v>
      </c>
      <c r="B151" s="95" t="s">
        <v>174</v>
      </c>
      <c r="C151" s="28"/>
      <c r="D151" s="28"/>
      <c r="E151" s="28"/>
      <c r="F151" s="28"/>
      <c r="G151" s="28"/>
      <c r="H151" s="28"/>
      <c r="I151" s="28"/>
      <c r="J151" s="29"/>
      <c r="K151" s="103">
        <v>12500</v>
      </c>
      <c r="L151" s="103">
        <v>4200</v>
      </c>
      <c r="M151" s="103">
        <v>1600</v>
      </c>
      <c r="N151" s="103">
        <v>352</v>
      </c>
      <c r="O151" s="103">
        <v>3674</v>
      </c>
      <c r="P151" s="103">
        <v>0</v>
      </c>
      <c r="Q151" s="103">
        <v>0</v>
      </c>
      <c r="R151" s="103">
        <v>0</v>
      </c>
      <c r="S151" s="103"/>
      <c r="T151" s="103">
        <v>300</v>
      </c>
      <c r="U151" s="103">
        <v>3200</v>
      </c>
      <c r="V151" s="348">
        <v>25826</v>
      </c>
      <c r="W151" s="349"/>
      <c r="X151" s="103">
        <v>70</v>
      </c>
      <c r="Y151" s="103"/>
      <c r="Z151" s="103">
        <v>476</v>
      </c>
      <c r="AA151" s="103">
        <v>30</v>
      </c>
      <c r="AB151" s="105">
        <v>2000</v>
      </c>
      <c r="AC151" s="103">
        <v>4960</v>
      </c>
      <c r="AD151" s="103"/>
      <c r="AE151" s="106"/>
      <c r="AF151" s="240"/>
      <c r="AG151" s="241"/>
      <c r="AH151" s="97">
        <v>200</v>
      </c>
      <c r="AI151" s="97"/>
      <c r="AJ151" s="246"/>
      <c r="AK151" s="234"/>
      <c r="AL151" s="96"/>
      <c r="AM151" s="106"/>
      <c r="AN151" s="106"/>
      <c r="AO151" s="106"/>
      <c r="AP151" s="109">
        <v>7736</v>
      </c>
      <c r="AQ151" s="110">
        <v>18090</v>
      </c>
      <c r="AR151" s="238">
        <v>100</v>
      </c>
      <c r="AS151" s="238"/>
      <c r="AT151" s="238"/>
      <c r="AU151" s="111">
        <v>7393</v>
      </c>
      <c r="AV151" s="106">
        <v>1052</v>
      </c>
      <c r="AW151" s="106"/>
      <c r="AX151" s="106"/>
      <c r="AY151" s="106">
        <v>10</v>
      </c>
      <c r="AZ151" s="106"/>
      <c r="BA151" s="106">
        <v>0</v>
      </c>
      <c r="BB151" s="112">
        <v>9535</v>
      </c>
      <c r="BC151" s="113"/>
      <c r="BD151" s="114"/>
      <c r="BE151" s="114"/>
      <c r="BF151" s="114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</row>
    <row r="152" spans="1:92" ht="15.75">
      <c r="A152" s="100">
        <v>108</v>
      </c>
      <c r="B152" s="95" t="s">
        <v>175</v>
      </c>
      <c r="C152" s="28"/>
      <c r="D152" s="28"/>
      <c r="E152" s="28"/>
      <c r="F152" s="28"/>
      <c r="G152" s="28"/>
      <c r="H152" s="28"/>
      <c r="I152" s="28"/>
      <c r="J152" s="29"/>
      <c r="K152" s="103">
        <v>12500</v>
      </c>
      <c r="L152" s="103">
        <v>4200</v>
      </c>
      <c r="M152" s="103">
        <v>1600</v>
      </c>
      <c r="N152" s="103">
        <v>352</v>
      </c>
      <c r="O152" s="103">
        <v>3674</v>
      </c>
      <c r="P152" s="103">
        <v>5010</v>
      </c>
      <c r="Q152" s="103">
        <v>0</v>
      </c>
      <c r="R152" s="103"/>
      <c r="S152" s="103"/>
      <c r="T152" s="103">
        <v>300</v>
      </c>
      <c r="U152" s="103">
        <v>3200</v>
      </c>
      <c r="V152" s="348">
        <v>30836</v>
      </c>
      <c r="W152" s="349"/>
      <c r="X152" s="103">
        <v>70</v>
      </c>
      <c r="Y152" s="103"/>
      <c r="Z152" s="103"/>
      <c r="AA152" s="103">
        <v>30</v>
      </c>
      <c r="AB152" s="105">
        <v>12000</v>
      </c>
      <c r="AC152" s="103">
        <v>6600</v>
      </c>
      <c r="AD152" s="103"/>
      <c r="AE152" s="106"/>
      <c r="AF152" s="240">
        <v>300</v>
      </c>
      <c r="AG152" s="241"/>
      <c r="AH152" s="97">
        <v>200</v>
      </c>
      <c r="AI152" s="97"/>
      <c r="AJ152" s="246"/>
      <c r="AK152" s="234"/>
      <c r="AL152" s="96"/>
      <c r="AM152" s="106"/>
      <c r="AN152" s="106"/>
      <c r="AO152" s="106"/>
      <c r="AP152" s="109">
        <v>19200</v>
      </c>
      <c r="AQ152" s="110">
        <v>11636</v>
      </c>
      <c r="AR152" s="238">
        <v>100</v>
      </c>
      <c r="AS152" s="238"/>
      <c r="AT152" s="238"/>
      <c r="AU152" s="111">
        <v>3330</v>
      </c>
      <c r="AV152" s="106">
        <v>117</v>
      </c>
      <c r="AW152" s="106"/>
      <c r="AX152" s="106"/>
      <c r="AY152" s="106">
        <v>10</v>
      </c>
      <c r="AZ152" s="106"/>
      <c r="BA152" s="106">
        <v>0</v>
      </c>
      <c r="BB152" s="112">
        <v>8079</v>
      </c>
      <c r="BC152" s="113"/>
      <c r="BD152" s="114"/>
      <c r="BE152" s="114"/>
      <c r="BF152" s="114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</row>
    <row r="153" spans="1:92" ht="15.75">
      <c r="A153" s="100">
        <v>109</v>
      </c>
      <c r="B153" s="95" t="s">
        <v>176</v>
      </c>
      <c r="C153" s="28"/>
      <c r="D153" s="28"/>
      <c r="E153" s="28"/>
      <c r="F153" s="28"/>
      <c r="G153" s="28"/>
      <c r="H153" s="28"/>
      <c r="I153" s="28"/>
      <c r="J153" s="29"/>
      <c r="K153" s="103">
        <v>12500</v>
      </c>
      <c r="L153" s="103">
        <v>4200</v>
      </c>
      <c r="M153" s="103">
        <v>1600</v>
      </c>
      <c r="N153" s="103">
        <v>352</v>
      </c>
      <c r="O153" s="103">
        <v>3674</v>
      </c>
      <c r="P153" s="103">
        <v>5010</v>
      </c>
      <c r="Q153" s="103">
        <v>0</v>
      </c>
      <c r="R153" s="103"/>
      <c r="S153" s="103"/>
      <c r="T153" s="103">
        <v>300</v>
      </c>
      <c r="U153" s="103">
        <v>3200</v>
      </c>
      <c r="V153" s="348">
        <v>30836</v>
      </c>
      <c r="W153" s="349"/>
      <c r="X153" s="103">
        <v>70</v>
      </c>
      <c r="Y153" s="103"/>
      <c r="Z153" s="103"/>
      <c r="AA153" s="103">
        <v>30</v>
      </c>
      <c r="AB153" s="105">
        <v>10000</v>
      </c>
      <c r="AC153" s="103">
        <v>0</v>
      </c>
      <c r="AD153" s="103"/>
      <c r="AE153" s="106"/>
      <c r="AF153" s="240"/>
      <c r="AG153" s="241"/>
      <c r="AH153" s="97">
        <v>200</v>
      </c>
      <c r="AI153" s="97"/>
      <c r="AJ153" s="246"/>
      <c r="AK153" s="234"/>
      <c r="AL153" s="96"/>
      <c r="AM153" s="106"/>
      <c r="AN153" s="106"/>
      <c r="AO153" s="106"/>
      <c r="AP153" s="109">
        <v>10300</v>
      </c>
      <c r="AQ153" s="110">
        <v>20536</v>
      </c>
      <c r="AR153" s="238">
        <v>100</v>
      </c>
      <c r="AS153" s="238"/>
      <c r="AT153" s="238"/>
      <c r="AU153" s="111">
        <v>1080</v>
      </c>
      <c r="AV153" s="106">
        <v>218</v>
      </c>
      <c r="AW153" s="106"/>
      <c r="AX153" s="106"/>
      <c r="AY153" s="106">
        <v>10</v>
      </c>
      <c r="AZ153" s="106"/>
      <c r="BA153" s="106">
        <v>0</v>
      </c>
      <c r="BB153" s="112">
        <v>19128</v>
      </c>
      <c r="BC153" s="113"/>
      <c r="BD153" s="114"/>
      <c r="BE153" s="114"/>
      <c r="BF153" s="114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</row>
    <row r="154" spans="1:92" ht="15.75">
      <c r="A154" s="100">
        <v>110</v>
      </c>
      <c r="B154" s="95" t="s">
        <v>177</v>
      </c>
      <c r="C154" s="28"/>
      <c r="D154" s="28"/>
      <c r="E154" s="28"/>
      <c r="F154" s="28"/>
      <c r="G154" s="28"/>
      <c r="H154" s="28"/>
      <c r="I154" s="28"/>
      <c r="J154" s="29"/>
      <c r="K154" s="103">
        <v>11960</v>
      </c>
      <c r="L154" s="103">
        <v>2800</v>
      </c>
      <c r="M154" s="103">
        <v>1600</v>
      </c>
      <c r="N154" s="103">
        <v>352</v>
      </c>
      <c r="O154" s="103">
        <v>3247</v>
      </c>
      <c r="P154" s="103">
        <v>4428</v>
      </c>
      <c r="Q154" s="103">
        <v>0</v>
      </c>
      <c r="R154" s="103">
        <v>210</v>
      </c>
      <c r="S154" s="103"/>
      <c r="T154" s="103">
        <v>300</v>
      </c>
      <c r="U154" s="103">
        <v>3200</v>
      </c>
      <c r="V154" s="348">
        <v>28097</v>
      </c>
      <c r="W154" s="349"/>
      <c r="X154" s="103">
        <v>70</v>
      </c>
      <c r="Y154" s="103"/>
      <c r="Z154" s="103"/>
      <c r="AA154" s="103">
        <v>30</v>
      </c>
      <c r="AB154" s="105">
        <v>10000</v>
      </c>
      <c r="AC154" s="103">
        <v>0</v>
      </c>
      <c r="AD154" s="103"/>
      <c r="AE154" s="106">
        <v>500</v>
      </c>
      <c r="AF154" s="240"/>
      <c r="AG154" s="241"/>
      <c r="AH154" s="97">
        <v>200</v>
      </c>
      <c r="AI154" s="97"/>
      <c r="AJ154" s="246"/>
      <c r="AK154" s="234"/>
      <c r="AL154" s="96"/>
      <c r="AM154" s="106"/>
      <c r="AN154" s="106">
        <v>44</v>
      </c>
      <c r="AO154" s="106"/>
      <c r="AP154" s="109">
        <v>10844</v>
      </c>
      <c r="AQ154" s="110">
        <v>17253</v>
      </c>
      <c r="AR154" s="238">
        <v>100</v>
      </c>
      <c r="AS154" s="238"/>
      <c r="AT154" s="238"/>
      <c r="AU154" s="111">
        <v>5484</v>
      </c>
      <c r="AV154" s="106">
        <v>549</v>
      </c>
      <c r="AW154" s="106"/>
      <c r="AX154" s="106"/>
      <c r="AY154" s="106">
        <v>10</v>
      </c>
      <c r="AZ154" s="106"/>
      <c r="BA154" s="106">
        <v>0</v>
      </c>
      <c r="BB154" s="112">
        <v>11110</v>
      </c>
      <c r="BC154" s="113"/>
      <c r="BD154" s="114"/>
      <c r="BE154" s="114"/>
      <c r="BF154" s="114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</row>
    <row r="155" spans="1:92" ht="15.75">
      <c r="A155" s="100">
        <v>111</v>
      </c>
      <c r="B155" s="95" t="s">
        <v>178</v>
      </c>
      <c r="C155" s="28"/>
      <c r="D155" s="28"/>
      <c r="E155" s="28"/>
      <c r="F155" s="28"/>
      <c r="G155" s="28"/>
      <c r="H155" s="28"/>
      <c r="I155" s="28"/>
      <c r="J155" s="29"/>
      <c r="K155" s="103">
        <v>12500</v>
      </c>
      <c r="L155" s="103">
        <v>4200</v>
      </c>
      <c r="M155" s="103">
        <v>1600</v>
      </c>
      <c r="N155" s="103">
        <v>352</v>
      </c>
      <c r="O155" s="103">
        <v>3674</v>
      </c>
      <c r="P155" s="103">
        <v>0</v>
      </c>
      <c r="Q155" s="103">
        <v>0</v>
      </c>
      <c r="R155" s="103"/>
      <c r="S155" s="103"/>
      <c r="T155" s="103">
        <v>300</v>
      </c>
      <c r="U155" s="103">
        <v>3200</v>
      </c>
      <c r="V155" s="348">
        <v>25826</v>
      </c>
      <c r="W155" s="349"/>
      <c r="X155" s="103">
        <v>70</v>
      </c>
      <c r="Y155" s="103"/>
      <c r="Z155" s="103">
        <v>247</v>
      </c>
      <c r="AA155" s="103">
        <v>30</v>
      </c>
      <c r="AB155" s="105">
        <v>2000</v>
      </c>
      <c r="AC155" s="103">
        <v>7000</v>
      </c>
      <c r="AD155" s="103"/>
      <c r="AE155" s="106">
        <v>500</v>
      </c>
      <c r="AF155" s="240">
        <v>300</v>
      </c>
      <c r="AG155" s="241"/>
      <c r="AH155" s="97">
        <v>200</v>
      </c>
      <c r="AI155" s="97"/>
      <c r="AJ155" s="246"/>
      <c r="AK155" s="234"/>
      <c r="AL155" s="96"/>
      <c r="AM155" s="106"/>
      <c r="AN155" s="106"/>
      <c r="AO155" s="106"/>
      <c r="AP155" s="109">
        <v>10347</v>
      </c>
      <c r="AQ155" s="110">
        <v>15479</v>
      </c>
      <c r="AR155" s="238">
        <v>100</v>
      </c>
      <c r="AS155" s="238"/>
      <c r="AT155" s="238"/>
      <c r="AU155" s="111">
        <v>6836</v>
      </c>
      <c r="AV155" s="106">
        <v>1234</v>
      </c>
      <c r="AW155" s="106"/>
      <c r="AX155" s="106"/>
      <c r="AY155" s="106">
        <v>10</v>
      </c>
      <c r="AZ155" s="106"/>
      <c r="BA155" s="106">
        <v>0</v>
      </c>
      <c r="BB155" s="112">
        <v>7299</v>
      </c>
      <c r="BC155" s="113"/>
      <c r="BD155" s="114"/>
      <c r="BE155" s="114"/>
      <c r="BF155" s="114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</row>
    <row r="156" spans="1:92" ht="15.75">
      <c r="A156" s="100">
        <v>112</v>
      </c>
      <c r="B156" s="95" t="s">
        <v>179</v>
      </c>
      <c r="C156" s="28"/>
      <c r="D156" s="28"/>
      <c r="E156" s="28"/>
      <c r="F156" s="28"/>
      <c r="G156" s="28"/>
      <c r="H156" s="28"/>
      <c r="I156" s="28"/>
      <c r="J156" s="29"/>
      <c r="K156" s="103">
        <v>12500</v>
      </c>
      <c r="L156" s="103">
        <v>4200</v>
      </c>
      <c r="M156" s="103">
        <v>1600</v>
      </c>
      <c r="N156" s="103">
        <v>352</v>
      </c>
      <c r="O156" s="103">
        <v>3674</v>
      </c>
      <c r="P156" s="103">
        <v>5010</v>
      </c>
      <c r="Q156" s="103">
        <v>0</v>
      </c>
      <c r="R156" s="103">
        <v>210</v>
      </c>
      <c r="S156" s="103"/>
      <c r="T156" s="103">
        <v>300</v>
      </c>
      <c r="U156" s="103">
        <v>3200</v>
      </c>
      <c r="V156" s="348">
        <v>31046</v>
      </c>
      <c r="W156" s="349"/>
      <c r="X156" s="103">
        <v>70</v>
      </c>
      <c r="Y156" s="103">
        <v>400</v>
      </c>
      <c r="Z156" s="103"/>
      <c r="AA156" s="103">
        <v>30</v>
      </c>
      <c r="AB156" s="105">
        <v>7000</v>
      </c>
      <c r="AC156" s="103">
        <v>9050</v>
      </c>
      <c r="AD156" s="103"/>
      <c r="AE156" s="106"/>
      <c r="AF156" s="240">
        <v>300</v>
      </c>
      <c r="AG156" s="241"/>
      <c r="AH156" s="97">
        <v>200</v>
      </c>
      <c r="AI156" s="97"/>
      <c r="AJ156" s="246"/>
      <c r="AK156" s="234"/>
      <c r="AL156" s="96"/>
      <c r="AM156" s="106"/>
      <c r="AN156" s="106"/>
      <c r="AO156" s="106"/>
      <c r="AP156" s="109">
        <v>17050</v>
      </c>
      <c r="AQ156" s="110">
        <v>13996</v>
      </c>
      <c r="AR156" s="238">
        <v>100</v>
      </c>
      <c r="AS156" s="238"/>
      <c r="AT156" s="238"/>
      <c r="AU156" s="111">
        <v>6322</v>
      </c>
      <c r="AV156" s="106">
        <v>1003</v>
      </c>
      <c r="AW156" s="106"/>
      <c r="AX156" s="106"/>
      <c r="AY156" s="106">
        <v>10</v>
      </c>
      <c r="AZ156" s="106"/>
      <c r="BA156" s="106">
        <v>0</v>
      </c>
      <c r="BB156" s="112">
        <v>6561</v>
      </c>
      <c r="BC156" s="113"/>
      <c r="BD156" s="114"/>
      <c r="BE156" s="114"/>
      <c r="BF156" s="114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</row>
    <row r="157" spans="1:92" ht="15.75">
      <c r="A157" s="183"/>
      <c r="B157" s="189" t="s">
        <v>9</v>
      </c>
      <c r="C157" s="158"/>
      <c r="D157" s="158"/>
      <c r="E157" s="158"/>
      <c r="F157" s="158"/>
      <c r="G157" s="158"/>
      <c r="H157" s="158"/>
      <c r="I157" s="158"/>
      <c r="J157" s="159"/>
      <c r="K157" s="117">
        <v>127490</v>
      </c>
      <c r="L157" s="117">
        <v>38100</v>
      </c>
      <c r="M157" s="117">
        <v>17600</v>
      </c>
      <c r="N157" s="103">
        <v>3872</v>
      </c>
      <c r="O157" s="117">
        <v>36430</v>
      </c>
      <c r="P157" s="117">
        <v>39657</v>
      </c>
      <c r="Q157" s="117">
        <v>2760</v>
      </c>
      <c r="R157" s="117">
        <v>630</v>
      </c>
      <c r="S157" s="117">
        <v>0</v>
      </c>
      <c r="T157" s="117">
        <v>2310</v>
      </c>
      <c r="U157" s="117">
        <v>22400</v>
      </c>
      <c r="V157" s="160">
        <v>291249</v>
      </c>
      <c r="W157" s="161"/>
      <c r="X157" s="117">
        <v>800</v>
      </c>
      <c r="Y157" s="117">
        <v>700</v>
      </c>
      <c r="Z157" s="117">
        <v>723</v>
      </c>
      <c r="AA157" s="117">
        <v>330</v>
      </c>
      <c r="AB157" s="105">
        <v>62100</v>
      </c>
      <c r="AC157" s="117">
        <v>49120</v>
      </c>
      <c r="AD157" s="117">
        <v>0</v>
      </c>
      <c r="AE157" s="117">
        <v>1500</v>
      </c>
      <c r="AF157" s="101">
        <v>2100</v>
      </c>
      <c r="AG157" s="102"/>
      <c r="AH157" s="123">
        <v>2200</v>
      </c>
      <c r="AI157" s="123">
        <v>0</v>
      </c>
      <c r="AJ157" s="321">
        <v>0</v>
      </c>
      <c r="AK157" s="322"/>
      <c r="AL157" s="122">
        <v>0</v>
      </c>
      <c r="AM157" s="121">
        <v>0</v>
      </c>
      <c r="AN157" s="121">
        <v>44</v>
      </c>
      <c r="AO157" s="121">
        <v>0</v>
      </c>
      <c r="AP157" s="121">
        <v>119617</v>
      </c>
      <c r="AQ157" s="121">
        <v>171632</v>
      </c>
      <c r="AR157" s="211">
        <v>1025</v>
      </c>
      <c r="AS157" s="212"/>
      <c r="AT157" s="188"/>
      <c r="AU157" s="127">
        <v>63154</v>
      </c>
      <c r="AV157" s="121">
        <v>7310</v>
      </c>
      <c r="AW157" s="121">
        <v>0</v>
      </c>
      <c r="AX157" s="121">
        <v>0</v>
      </c>
      <c r="AY157" s="121">
        <v>110</v>
      </c>
      <c r="AZ157" s="121">
        <v>0</v>
      </c>
      <c r="BA157" s="121">
        <v>5</v>
      </c>
      <c r="BB157" s="121">
        <v>100028</v>
      </c>
      <c r="BC157" s="113"/>
      <c r="BD157" s="128"/>
      <c r="BE157" s="128"/>
      <c r="BF157" s="128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</row>
    <row r="158" spans="1:92" ht="15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5"/>
      <c r="W158" s="185"/>
      <c r="X158" s="184"/>
      <c r="Y158" s="184"/>
      <c r="Z158" s="184"/>
      <c r="AA158" s="184"/>
      <c r="AB158" s="186"/>
      <c r="AC158" s="184"/>
      <c r="AD158" s="184"/>
      <c r="AE158" s="187"/>
      <c r="AF158" s="144"/>
      <c r="AG158" s="144"/>
      <c r="AH158" s="144"/>
      <c r="AI158" s="144"/>
      <c r="AJ158" s="142"/>
      <c r="AK158" s="142"/>
      <c r="AL158" s="142"/>
      <c r="AM158" s="187"/>
      <c r="AN158" s="187"/>
      <c r="AO158" s="187"/>
      <c r="AP158" s="190"/>
      <c r="AQ158" s="190"/>
      <c r="AR158" s="142"/>
      <c r="AS158" s="142"/>
      <c r="AT158" s="142"/>
      <c r="AU158" s="187"/>
      <c r="AV158" s="187"/>
      <c r="AW158" s="187"/>
      <c r="AX158" s="187"/>
      <c r="AY158" s="187"/>
      <c r="AZ158" s="187"/>
      <c r="BA158" s="187"/>
      <c r="BB158" s="187"/>
      <c r="BC158" s="113"/>
      <c r="BD158" s="114"/>
      <c r="BE158" s="114"/>
      <c r="BF158" s="114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</row>
    <row r="159" spans="1:92" ht="15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5"/>
      <c r="W159" s="185"/>
      <c r="X159" s="184"/>
      <c r="Y159" s="184"/>
      <c r="Z159" s="184"/>
      <c r="AA159" s="184"/>
      <c r="AB159" s="186"/>
      <c r="AC159" s="184"/>
      <c r="AD159" s="184"/>
      <c r="AE159" s="187"/>
      <c r="AF159" s="144"/>
      <c r="AG159" s="144"/>
      <c r="AH159" s="144"/>
      <c r="AI159" s="144"/>
      <c r="AJ159" s="142"/>
      <c r="AK159" s="142"/>
      <c r="AL159" s="142"/>
      <c r="AM159" s="187"/>
      <c r="AN159" s="187"/>
      <c r="AO159" s="187"/>
      <c r="AP159" s="190"/>
      <c r="AQ159" s="190"/>
      <c r="AR159" s="142"/>
      <c r="AS159" s="142"/>
      <c r="AT159" s="142"/>
      <c r="AU159" s="187"/>
      <c r="AV159" s="187"/>
      <c r="AW159" s="187"/>
      <c r="AX159" s="187"/>
      <c r="AY159" s="187"/>
      <c r="AZ159" s="187"/>
      <c r="BA159" s="187"/>
      <c r="BB159" s="187"/>
      <c r="BC159" s="113"/>
      <c r="BD159" s="114"/>
      <c r="BE159" s="114"/>
      <c r="BF159" s="114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</row>
    <row r="160" spans="1:92" ht="15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5"/>
      <c r="W160" s="185"/>
      <c r="X160" s="184"/>
      <c r="Y160" s="184"/>
      <c r="Z160" s="184"/>
      <c r="AA160" s="184"/>
      <c r="AB160" s="186"/>
      <c r="AC160" s="184"/>
      <c r="AD160" s="184"/>
      <c r="AE160" s="187"/>
      <c r="AF160" s="144"/>
      <c r="AG160" s="144"/>
      <c r="AH160" s="144"/>
      <c r="AI160" s="144"/>
      <c r="AJ160" s="142"/>
      <c r="AK160" s="142"/>
      <c r="AL160" s="142"/>
      <c r="AM160" s="187"/>
      <c r="AN160" s="187"/>
      <c r="AO160" s="187"/>
      <c r="AP160" s="190"/>
      <c r="AQ160" s="190"/>
      <c r="AR160" s="142"/>
      <c r="AS160" s="142"/>
      <c r="AT160" s="142"/>
      <c r="AU160" s="187"/>
      <c r="AV160" s="187"/>
      <c r="AW160" s="187"/>
      <c r="AX160" s="187"/>
      <c r="AY160" s="187"/>
      <c r="AZ160" s="187"/>
      <c r="BA160" s="187"/>
      <c r="BB160" s="187"/>
      <c r="BC160" s="113"/>
      <c r="BD160" s="114"/>
      <c r="BE160" s="114"/>
      <c r="BF160" s="114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</row>
    <row r="161" spans="1:92" ht="15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5"/>
      <c r="W161" s="185"/>
      <c r="X161" s="184"/>
      <c r="Y161" s="184"/>
      <c r="Z161" s="184"/>
      <c r="AA161" s="184"/>
      <c r="AB161" s="186"/>
      <c r="AC161" s="184"/>
      <c r="AD161" s="184"/>
      <c r="AE161" s="187"/>
      <c r="AF161" s="144"/>
      <c r="AG161" s="144"/>
      <c r="AH161" s="144"/>
      <c r="AI161" s="144"/>
      <c r="AJ161" s="142"/>
      <c r="AK161" s="142"/>
      <c r="AL161" s="142"/>
      <c r="AM161" s="187"/>
      <c r="AN161" s="187"/>
      <c r="AO161" s="187"/>
      <c r="AP161" s="190"/>
      <c r="AQ161" s="190"/>
      <c r="AR161" s="142"/>
      <c r="AS161" s="142"/>
      <c r="AT161" s="142"/>
      <c r="AU161" s="187"/>
      <c r="AV161" s="187"/>
      <c r="AW161" s="187"/>
      <c r="AX161" s="187"/>
      <c r="AY161" s="187"/>
      <c r="AZ161" s="187"/>
      <c r="BA161" s="187"/>
      <c r="BB161" s="187"/>
      <c r="BC161" s="113"/>
      <c r="BD161" s="114"/>
      <c r="BE161" s="114"/>
      <c r="BF161" s="114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</row>
    <row r="162" spans="1:92" ht="21.75" thickBot="1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192"/>
      <c r="BD162" s="191"/>
      <c r="BE162" s="191"/>
      <c r="BF162" s="191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</row>
    <row r="163" spans="1:92" ht="18.75">
      <c r="A163" s="193"/>
      <c r="B163" s="231" t="s">
        <v>24</v>
      </c>
      <c r="C163" s="231"/>
      <c r="D163" s="231"/>
      <c r="E163" s="231"/>
      <c r="F163" s="231"/>
      <c r="G163" s="231"/>
      <c r="H163" s="231"/>
      <c r="I163" s="194"/>
      <c r="J163" s="232">
        <v>39925</v>
      </c>
      <c r="K163" s="231"/>
      <c r="L163" s="231"/>
      <c r="M163" s="193"/>
      <c r="N163" s="193"/>
      <c r="O163" s="193"/>
      <c r="P163" s="193"/>
      <c r="Q163" s="195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5"/>
      <c r="AM163" s="195"/>
      <c r="AN163" s="195"/>
      <c r="AO163" s="193"/>
      <c r="AP163" s="193"/>
      <c r="AQ163" s="193"/>
      <c r="AR163" s="193"/>
      <c r="AS163" s="193"/>
      <c r="AT163" s="193"/>
      <c r="AU163" s="193"/>
      <c r="AV163" s="331"/>
      <c r="AW163" s="331"/>
      <c r="AX163" s="196"/>
      <c r="AY163" s="197"/>
      <c r="AZ163" s="193"/>
      <c r="BA163" s="193"/>
      <c r="BB163" s="193"/>
      <c r="BC163" s="198"/>
      <c r="BD163" s="199"/>
      <c r="BE163" s="200"/>
      <c r="BF163" s="200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</row>
    <row r="164" spans="1:92" ht="26.25">
      <c r="A164" s="368"/>
      <c r="B164" s="368"/>
      <c r="C164" s="368"/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113"/>
      <c r="BD164" s="115"/>
      <c r="BE164" s="201"/>
      <c r="BF164" s="201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</row>
    <row r="165" spans="1:92" ht="27" thickBot="1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432" t="s">
        <v>41</v>
      </c>
      <c r="S165" s="432"/>
      <c r="T165" s="432"/>
      <c r="U165" s="432"/>
      <c r="V165" s="432"/>
      <c r="W165" s="432"/>
      <c r="X165" s="432"/>
      <c r="Y165" s="432"/>
      <c r="Z165" s="432"/>
      <c r="AA165" s="432"/>
      <c r="AB165" s="432"/>
      <c r="AC165" s="432"/>
      <c r="AD165" s="432"/>
      <c r="AE165" s="432"/>
      <c r="AF165" s="432"/>
      <c r="AG165" s="432"/>
      <c r="AH165" s="432"/>
      <c r="AI165" s="432"/>
      <c r="AJ165" s="432"/>
      <c r="AK165" s="432"/>
      <c r="AL165" s="432"/>
      <c r="AM165" s="432"/>
      <c r="AN165" s="432"/>
      <c r="AO165" s="432"/>
      <c r="AP165" s="432"/>
      <c r="AQ165" s="432"/>
      <c r="AR165" s="432"/>
      <c r="AS165" s="432"/>
      <c r="AT165" s="432"/>
      <c r="AU165" s="432"/>
      <c r="AV165" s="203"/>
      <c r="AW165" s="203"/>
      <c r="AX165" s="203"/>
      <c r="AY165" s="203"/>
      <c r="AZ165" s="203"/>
      <c r="BA165" s="203"/>
      <c r="BB165" s="203"/>
      <c r="BC165" s="204"/>
      <c r="BD165" s="205"/>
      <c r="BE165" s="203"/>
      <c r="BF165" s="203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</row>
    <row r="166" spans="1:92" ht="12.75">
      <c r="A166" s="332"/>
      <c r="B166" s="363">
        <v>39722</v>
      </c>
      <c r="C166" s="364"/>
      <c r="D166" s="357" t="s">
        <v>29</v>
      </c>
      <c r="E166" s="358"/>
      <c r="F166" s="358"/>
      <c r="G166" s="358"/>
      <c r="H166" s="359"/>
      <c r="I166" s="357" t="s">
        <v>50</v>
      </c>
      <c r="J166" s="359"/>
      <c r="K166" s="351" t="s">
        <v>30</v>
      </c>
      <c r="L166" s="206" t="s">
        <v>60</v>
      </c>
      <c r="M166" s="351">
        <v>0</v>
      </c>
      <c r="N166" s="351" t="s">
        <v>0</v>
      </c>
      <c r="O166" s="351" t="s">
        <v>1</v>
      </c>
      <c r="P166" s="351" t="s">
        <v>2</v>
      </c>
      <c r="Q166" s="351" t="s">
        <v>48</v>
      </c>
      <c r="R166" s="351" t="s">
        <v>45</v>
      </c>
      <c r="S166" s="351" t="s">
        <v>31</v>
      </c>
      <c r="T166" s="351" t="s">
        <v>42</v>
      </c>
      <c r="U166" s="351" t="s">
        <v>53</v>
      </c>
      <c r="V166" s="357" t="s">
        <v>9</v>
      </c>
      <c r="W166" s="359"/>
      <c r="X166" s="371" t="s">
        <v>8</v>
      </c>
      <c r="Y166" s="369" t="s">
        <v>43</v>
      </c>
      <c r="Z166" s="351" t="s">
        <v>26</v>
      </c>
      <c r="AA166" s="351" t="s">
        <v>32</v>
      </c>
      <c r="AB166" s="351" t="s">
        <v>33</v>
      </c>
      <c r="AC166" s="351" t="s">
        <v>4</v>
      </c>
      <c r="AD166" s="351" t="s">
        <v>6</v>
      </c>
      <c r="AE166" s="351" t="s">
        <v>44</v>
      </c>
      <c r="AF166" s="371" t="s">
        <v>5</v>
      </c>
      <c r="AG166" s="381"/>
      <c r="AH166" s="379" t="s">
        <v>34</v>
      </c>
      <c r="AI166" s="377" t="s">
        <v>45</v>
      </c>
      <c r="AJ166" s="373" t="s">
        <v>184</v>
      </c>
      <c r="AK166" s="374"/>
      <c r="AL166" s="207" t="s">
        <v>40</v>
      </c>
      <c r="AM166" s="207" t="s">
        <v>40</v>
      </c>
      <c r="AN166" s="207" t="s">
        <v>7</v>
      </c>
      <c r="AO166" s="428" t="s">
        <v>3</v>
      </c>
      <c r="AP166" s="426" t="s">
        <v>35</v>
      </c>
      <c r="AQ166" s="424" t="s">
        <v>20</v>
      </c>
      <c r="AR166" s="418" t="s">
        <v>36</v>
      </c>
      <c r="AS166" s="419"/>
      <c r="AT166" s="420"/>
      <c r="AU166" s="353" t="s">
        <v>16</v>
      </c>
      <c r="AV166" s="353" t="s">
        <v>17</v>
      </c>
      <c r="AW166" s="353" t="s">
        <v>55</v>
      </c>
      <c r="AX166" s="239" t="s">
        <v>27</v>
      </c>
      <c r="AY166" s="353" t="s">
        <v>18</v>
      </c>
      <c r="AZ166" s="239" t="s">
        <v>57</v>
      </c>
      <c r="BA166" s="353" t="s">
        <v>56</v>
      </c>
      <c r="BB166" s="383" t="s">
        <v>39</v>
      </c>
      <c r="BC166" s="113"/>
      <c r="BD166" s="208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</row>
    <row r="167" spans="1:92" ht="13.5" thickBot="1">
      <c r="A167" s="333"/>
      <c r="B167" s="365"/>
      <c r="C167" s="366"/>
      <c r="D167" s="360"/>
      <c r="E167" s="361"/>
      <c r="F167" s="361"/>
      <c r="G167" s="361"/>
      <c r="H167" s="362"/>
      <c r="I167" s="360"/>
      <c r="J167" s="362"/>
      <c r="K167" s="352"/>
      <c r="L167" s="209" t="s">
        <v>30</v>
      </c>
      <c r="M167" s="352"/>
      <c r="N167" s="352"/>
      <c r="O167" s="352"/>
      <c r="P167" s="352"/>
      <c r="Q167" s="352"/>
      <c r="R167" s="352"/>
      <c r="S167" s="352"/>
      <c r="T167" s="352"/>
      <c r="U167" s="352"/>
      <c r="V167" s="360"/>
      <c r="W167" s="362"/>
      <c r="X167" s="372"/>
      <c r="Y167" s="370"/>
      <c r="Z167" s="352"/>
      <c r="AA167" s="352"/>
      <c r="AB167" s="352"/>
      <c r="AC167" s="352"/>
      <c r="AD167" s="352"/>
      <c r="AE167" s="352"/>
      <c r="AF167" s="372"/>
      <c r="AG167" s="382"/>
      <c r="AH167" s="380"/>
      <c r="AI167" s="378"/>
      <c r="AJ167" s="375"/>
      <c r="AK167" s="376"/>
      <c r="AL167" s="207" t="s">
        <v>44</v>
      </c>
      <c r="AM167" s="210" t="s">
        <v>6</v>
      </c>
      <c r="AN167" s="210"/>
      <c r="AO167" s="429"/>
      <c r="AP167" s="427"/>
      <c r="AQ167" s="425"/>
      <c r="AR167" s="421"/>
      <c r="AS167" s="422"/>
      <c r="AT167" s="423"/>
      <c r="AU167" s="354"/>
      <c r="AV167" s="354"/>
      <c r="AW167" s="354"/>
      <c r="AX167" s="239"/>
      <c r="AY167" s="354"/>
      <c r="AZ167" s="239"/>
      <c r="BA167" s="354"/>
      <c r="BB167" s="384"/>
      <c r="BC167" s="113"/>
      <c r="BD167" s="208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</row>
    <row r="168" spans="1:92" ht="15.75">
      <c r="A168" s="333"/>
      <c r="B168" s="248"/>
      <c r="C168" s="243"/>
      <c r="D168" s="345">
        <v>1</v>
      </c>
      <c r="E168" s="389"/>
      <c r="F168" s="389"/>
      <c r="G168" s="389"/>
      <c r="H168" s="346"/>
      <c r="I168" s="345">
        <v>2</v>
      </c>
      <c r="J168" s="346"/>
      <c r="K168" s="162">
        <v>3</v>
      </c>
      <c r="L168" s="162">
        <v>4</v>
      </c>
      <c r="M168" s="162">
        <v>5</v>
      </c>
      <c r="N168" s="162"/>
      <c r="O168" s="162">
        <v>6</v>
      </c>
      <c r="P168" s="162">
        <v>7</v>
      </c>
      <c r="Q168" s="162"/>
      <c r="R168" s="162">
        <v>8</v>
      </c>
      <c r="S168" s="162">
        <v>9</v>
      </c>
      <c r="T168" s="162">
        <v>10</v>
      </c>
      <c r="U168" s="162">
        <v>10</v>
      </c>
      <c r="V168" s="248">
        <v>11</v>
      </c>
      <c r="W168" s="243"/>
      <c r="X168" s="164">
        <v>12</v>
      </c>
      <c r="Y168" s="164">
        <v>13</v>
      </c>
      <c r="Z168" s="162">
        <v>14</v>
      </c>
      <c r="AA168" s="162">
        <v>15</v>
      </c>
      <c r="AB168" s="213">
        <v>16</v>
      </c>
      <c r="AC168" s="162">
        <v>17</v>
      </c>
      <c r="AD168" s="162">
        <v>18</v>
      </c>
      <c r="AE168" s="162">
        <v>19</v>
      </c>
      <c r="AF168" s="387">
        <v>20</v>
      </c>
      <c r="AG168" s="388"/>
      <c r="AH168" s="163">
        <v>21</v>
      </c>
      <c r="AI168" s="163">
        <v>22</v>
      </c>
      <c r="AJ168" s="386">
        <v>23</v>
      </c>
      <c r="AK168" s="386"/>
      <c r="AL168" s="97">
        <v>24</v>
      </c>
      <c r="AM168" s="162">
        <v>25</v>
      </c>
      <c r="AN168" s="162">
        <v>26</v>
      </c>
      <c r="AO168" s="162">
        <v>27</v>
      </c>
      <c r="AP168" s="162">
        <v>28</v>
      </c>
      <c r="AQ168" s="162">
        <v>29</v>
      </c>
      <c r="AR168" s="347">
        <v>28</v>
      </c>
      <c r="AS168" s="347"/>
      <c r="AT168" s="347"/>
      <c r="AU168" s="162">
        <v>29</v>
      </c>
      <c r="AV168" s="162">
        <v>30</v>
      </c>
      <c r="AW168" s="162">
        <v>31</v>
      </c>
      <c r="AX168" s="162">
        <v>32</v>
      </c>
      <c r="AY168" s="162">
        <v>32</v>
      </c>
      <c r="AZ168" s="162">
        <v>33</v>
      </c>
      <c r="BA168" s="162">
        <v>34</v>
      </c>
      <c r="BB168" s="168">
        <v>36</v>
      </c>
      <c r="BC168" s="113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</row>
    <row r="169" spans="1:92" ht="15.75">
      <c r="A169" s="333"/>
      <c r="B169" s="238" t="s">
        <v>10</v>
      </c>
      <c r="C169" s="238"/>
      <c r="D169" s="240">
        <v>187080</v>
      </c>
      <c r="E169" s="385"/>
      <c r="F169" s="385"/>
      <c r="G169" s="385"/>
      <c r="H169" s="241"/>
      <c r="I169" s="240">
        <v>54000</v>
      </c>
      <c r="J169" s="241"/>
      <c r="K169" s="106">
        <v>24000</v>
      </c>
      <c r="L169" s="106">
        <v>5280</v>
      </c>
      <c r="M169" s="214"/>
      <c r="N169" s="215">
        <v>53038</v>
      </c>
      <c r="O169" s="106">
        <v>50163</v>
      </c>
      <c r="P169" s="106">
        <v>10350</v>
      </c>
      <c r="Q169" s="106">
        <v>1030</v>
      </c>
      <c r="R169" s="106">
        <v>0</v>
      </c>
      <c r="S169" s="106">
        <v>0</v>
      </c>
      <c r="T169" s="106">
        <v>0</v>
      </c>
      <c r="U169" s="106">
        <v>0</v>
      </c>
      <c r="V169" s="390">
        <v>384941</v>
      </c>
      <c r="W169" s="391"/>
      <c r="X169" s="96">
        <v>1290</v>
      </c>
      <c r="Y169" s="96">
        <v>1108</v>
      </c>
      <c r="Z169" s="106">
        <v>1154</v>
      </c>
      <c r="AA169" s="106">
        <v>450</v>
      </c>
      <c r="AB169" s="216">
        <v>102000</v>
      </c>
      <c r="AC169" s="106">
        <v>38040</v>
      </c>
      <c r="AD169" s="106">
        <v>1770</v>
      </c>
      <c r="AE169" s="106">
        <v>0</v>
      </c>
      <c r="AF169" s="240">
        <v>2550</v>
      </c>
      <c r="AG169" s="241"/>
      <c r="AH169" s="97">
        <v>2900</v>
      </c>
      <c r="AI169" s="97">
        <v>1875</v>
      </c>
      <c r="AJ169" s="238">
        <v>0</v>
      </c>
      <c r="AK169" s="238"/>
      <c r="AL169" s="96">
        <v>1000</v>
      </c>
      <c r="AM169" s="106">
        <v>0</v>
      </c>
      <c r="AN169" s="106">
        <v>0</v>
      </c>
      <c r="AO169" s="106">
        <v>0</v>
      </c>
      <c r="AP169" s="109">
        <v>154137</v>
      </c>
      <c r="AQ169" s="110">
        <v>230804</v>
      </c>
      <c r="AR169" s="238">
        <v>1500</v>
      </c>
      <c r="AS169" s="238"/>
      <c r="AT169" s="238"/>
      <c r="AU169" s="111">
        <v>62202</v>
      </c>
      <c r="AV169" s="106">
        <v>2805</v>
      </c>
      <c r="AW169" s="106"/>
      <c r="AX169" s="106"/>
      <c r="AY169" s="106">
        <v>140</v>
      </c>
      <c r="AZ169" s="106">
        <v>5</v>
      </c>
      <c r="BA169" s="106"/>
      <c r="BB169" s="217">
        <v>164152</v>
      </c>
      <c r="BC169" s="113"/>
      <c r="BD169" s="114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</row>
    <row r="170" spans="1:92" ht="15.75">
      <c r="A170" s="333"/>
      <c r="B170" s="238" t="s">
        <v>11</v>
      </c>
      <c r="C170" s="238"/>
      <c r="D170" s="240">
        <v>136740</v>
      </c>
      <c r="E170" s="385"/>
      <c r="F170" s="385"/>
      <c r="G170" s="385"/>
      <c r="H170" s="241"/>
      <c r="I170" s="240">
        <v>35300</v>
      </c>
      <c r="J170" s="241"/>
      <c r="K170" s="106">
        <v>22000</v>
      </c>
      <c r="L170" s="106">
        <v>4840</v>
      </c>
      <c r="M170" s="214"/>
      <c r="N170" s="215">
        <v>37851</v>
      </c>
      <c r="O170" s="106">
        <v>45144</v>
      </c>
      <c r="P170" s="106">
        <v>10350</v>
      </c>
      <c r="Q170" s="106">
        <v>210</v>
      </c>
      <c r="R170" s="106">
        <v>0</v>
      </c>
      <c r="S170" s="106">
        <v>0</v>
      </c>
      <c r="T170" s="106">
        <v>0</v>
      </c>
      <c r="U170" s="106"/>
      <c r="V170" s="390">
        <v>292435</v>
      </c>
      <c r="W170" s="391"/>
      <c r="X170" s="96">
        <v>990</v>
      </c>
      <c r="Y170" s="96">
        <v>0</v>
      </c>
      <c r="Z170" s="106">
        <v>260</v>
      </c>
      <c r="AA170" s="106">
        <v>450</v>
      </c>
      <c r="AB170" s="216">
        <v>55300</v>
      </c>
      <c r="AC170" s="106">
        <v>35810</v>
      </c>
      <c r="AD170" s="106">
        <v>0</v>
      </c>
      <c r="AE170" s="106">
        <v>500</v>
      </c>
      <c r="AF170" s="240">
        <v>2550</v>
      </c>
      <c r="AG170" s="241"/>
      <c r="AH170" s="97">
        <v>3100</v>
      </c>
      <c r="AI170" s="97">
        <v>200</v>
      </c>
      <c r="AJ170" s="238">
        <v>0</v>
      </c>
      <c r="AK170" s="238"/>
      <c r="AL170" s="96">
        <v>0</v>
      </c>
      <c r="AM170" s="106">
        <v>1000</v>
      </c>
      <c r="AN170" s="106">
        <v>0</v>
      </c>
      <c r="AO170" s="106">
        <v>0</v>
      </c>
      <c r="AP170" s="109">
        <v>100160</v>
      </c>
      <c r="AQ170" s="110">
        <v>192275</v>
      </c>
      <c r="AR170" s="246">
        <v>1275</v>
      </c>
      <c r="AS170" s="247"/>
      <c r="AT170" s="234"/>
      <c r="AU170" s="111">
        <v>65771</v>
      </c>
      <c r="AV170" s="106">
        <v>4827</v>
      </c>
      <c r="AW170" s="106"/>
      <c r="AX170" s="106"/>
      <c r="AY170" s="106">
        <v>140</v>
      </c>
      <c r="AZ170" s="106">
        <v>0</v>
      </c>
      <c r="BA170" s="106"/>
      <c r="BB170" s="217">
        <v>120262</v>
      </c>
      <c r="BC170" s="113"/>
      <c r="BD170" s="114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</row>
    <row r="171" spans="1:92" ht="15.75">
      <c r="A171" s="333"/>
      <c r="B171" s="238" t="s">
        <v>37</v>
      </c>
      <c r="C171" s="238"/>
      <c r="D171" s="240">
        <v>206670</v>
      </c>
      <c r="E171" s="385"/>
      <c r="F171" s="385"/>
      <c r="G171" s="385"/>
      <c r="H171" s="241"/>
      <c r="I171" s="240">
        <v>59000</v>
      </c>
      <c r="J171" s="241"/>
      <c r="K171" s="106">
        <v>20800</v>
      </c>
      <c r="L171" s="106">
        <v>4576</v>
      </c>
      <c r="M171" s="214"/>
      <c r="N171" s="215">
        <v>58447</v>
      </c>
      <c r="O171" s="106">
        <v>74772</v>
      </c>
      <c r="P171" s="106">
        <v>1380</v>
      </c>
      <c r="Q171" s="106">
        <v>1600</v>
      </c>
      <c r="R171" s="106">
        <v>0</v>
      </c>
      <c r="S171" s="106">
        <v>3420</v>
      </c>
      <c r="T171" s="106">
        <v>35200</v>
      </c>
      <c r="U171" s="106"/>
      <c r="V171" s="390">
        <v>465865</v>
      </c>
      <c r="W171" s="391"/>
      <c r="X171" s="96">
        <v>1240</v>
      </c>
      <c r="Y171" s="96">
        <v>2300</v>
      </c>
      <c r="Z171" s="106">
        <v>103</v>
      </c>
      <c r="AA171" s="106">
        <v>390</v>
      </c>
      <c r="AB171" s="216">
        <v>109200</v>
      </c>
      <c r="AC171" s="106">
        <v>37530</v>
      </c>
      <c r="AD171" s="106">
        <v>0</v>
      </c>
      <c r="AE171" s="106">
        <v>1750</v>
      </c>
      <c r="AF171" s="240">
        <v>1200</v>
      </c>
      <c r="AG171" s="241"/>
      <c r="AH171" s="97">
        <v>2000</v>
      </c>
      <c r="AI171" s="97">
        <v>0</v>
      </c>
      <c r="AJ171" s="238">
        <v>0</v>
      </c>
      <c r="AK171" s="238"/>
      <c r="AL171" s="96">
        <v>500</v>
      </c>
      <c r="AM171" s="106">
        <v>0</v>
      </c>
      <c r="AN171" s="106">
        <v>0</v>
      </c>
      <c r="AO171" s="106">
        <v>0</v>
      </c>
      <c r="AP171" s="109">
        <v>156213</v>
      </c>
      <c r="AQ171" s="110">
        <v>309652</v>
      </c>
      <c r="AR171" s="246">
        <v>1300</v>
      </c>
      <c r="AS171" s="247"/>
      <c r="AT171" s="234"/>
      <c r="AU171" s="111">
        <v>50679</v>
      </c>
      <c r="AV171" s="106">
        <v>16826</v>
      </c>
      <c r="AW171" s="106"/>
      <c r="AX171" s="106"/>
      <c r="AY171" s="106">
        <v>70</v>
      </c>
      <c r="AZ171" s="106">
        <v>5</v>
      </c>
      <c r="BA171" s="106"/>
      <c r="BB171" s="217">
        <v>240772</v>
      </c>
      <c r="BC171" s="113"/>
      <c r="BD171" s="114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</row>
    <row r="172" spans="1:92" ht="15.75">
      <c r="A172" s="333"/>
      <c r="B172" s="238" t="s">
        <v>12</v>
      </c>
      <c r="C172" s="238"/>
      <c r="D172" s="240">
        <v>205930</v>
      </c>
      <c r="E172" s="385"/>
      <c r="F172" s="385"/>
      <c r="G172" s="385"/>
      <c r="H172" s="241"/>
      <c r="I172" s="240">
        <v>54600</v>
      </c>
      <c r="J172" s="241"/>
      <c r="K172" s="106">
        <v>20800</v>
      </c>
      <c r="L172" s="106">
        <v>4576</v>
      </c>
      <c r="M172" s="214"/>
      <c r="N172" s="215">
        <v>57315</v>
      </c>
      <c r="O172" s="106">
        <v>71958</v>
      </c>
      <c r="P172" s="106">
        <v>8970</v>
      </c>
      <c r="Q172" s="106">
        <v>1650</v>
      </c>
      <c r="R172" s="106">
        <v>0</v>
      </c>
      <c r="S172" s="106">
        <v>780</v>
      </c>
      <c r="T172" s="106">
        <v>0</v>
      </c>
      <c r="U172" s="106">
        <v>0</v>
      </c>
      <c r="V172" s="390">
        <v>426579</v>
      </c>
      <c r="W172" s="391"/>
      <c r="X172" s="96">
        <v>1200</v>
      </c>
      <c r="Y172" s="96">
        <v>2300</v>
      </c>
      <c r="Z172" s="106">
        <v>247</v>
      </c>
      <c r="AA172" s="106">
        <v>390</v>
      </c>
      <c r="AB172" s="216">
        <v>132500</v>
      </c>
      <c r="AC172" s="106">
        <v>3280</v>
      </c>
      <c r="AD172" s="106">
        <v>2155</v>
      </c>
      <c r="AE172" s="106">
        <v>1000</v>
      </c>
      <c r="AF172" s="240">
        <v>600</v>
      </c>
      <c r="AG172" s="241"/>
      <c r="AH172" s="97">
        <v>2700</v>
      </c>
      <c r="AI172" s="97">
        <v>200</v>
      </c>
      <c r="AJ172" s="238">
        <v>0</v>
      </c>
      <c r="AK172" s="238"/>
      <c r="AL172" s="96">
        <v>0</v>
      </c>
      <c r="AM172" s="106">
        <v>740</v>
      </c>
      <c r="AN172" s="106">
        <v>994</v>
      </c>
      <c r="AO172" s="106">
        <v>0</v>
      </c>
      <c r="AP172" s="109">
        <v>148306</v>
      </c>
      <c r="AQ172" s="110">
        <v>278273</v>
      </c>
      <c r="AR172" s="246">
        <v>1300</v>
      </c>
      <c r="AS172" s="247"/>
      <c r="AT172" s="234"/>
      <c r="AU172" s="111">
        <v>42026</v>
      </c>
      <c r="AV172" s="106">
        <v>5613</v>
      </c>
      <c r="AW172" s="106"/>
      <c r="AX172" s="106"/>
      <c r="AY172" s="106">
        <v>10</v>
      </c>
      <c r="AZ172" s="106">
        <v>5</v>
      </c>
      <c r="BA172" s="106"/>
      <c r="BB172" s="217">
        <v>229319</v>
      </c>
      <c r="BC172" s="113"/>
      <c r="BD172" s="114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</row>
    <row r="173" spans="1:92" ht="15.75">
      <c r="A173" s="333"/>
      <c r="B173" s="238" t="s">
        <v>13</v>
      </c>
      <c r="C173" s="238"/>
      <c r="D173" s="240">
        <v>218820</v>
      </c>
      <c r="E173" s="385"/>
      <c r="F173" s="385"/>
      <c r="G173" s="385"/>
      <c r="H173" s="241"/>
      <c r="I173" s="240">
        <v>63000</v>
      </c>
      <c r="J173" s="241"/>
      <c r="K173" s="106">
        <v>25600</v>
      </c>
      <c r="L173" s="106">
        <v>5632</v>
      </c>
      <c r="M173" s="214"/>
      <c r="N173" s="215">
        <v>62004</v>
      </c>
      <c r="O173" s="106">
        <v>61761</v>
      </c>
      <c r="P173" s="106">
        <v>10350</v>
      </c>
      <c r="Q173" s="106">
        <v>1250</v>
      </c>
      <c r="R173" s="106">
        <v>0</v>
      </c>
      <c r="S173" s="106">
        <v>900</v>
      </c>
      <c r="T173" s="106">
        <v>0</v>
      </c>
      <c r="U173" s="106">
        <v>0</v>
      </c>
      <c r="V173" s="390">
        <v>449317</v>
      </c>
      <c r="W173" s="391"/>
      <c r="X173" s="96">
        <v>1500</v>
      </c>
      <c r="Y173" s="96">
        <v>1650</v>
      </c>
      <c r="Z173" s="106">
        <v>988</v>
      </c>
      <c r="AA173" s="106">
        <v>450</v>
      </c>
      <c r="AB173" s="216">
        <v>114200</v>
      </c>
      <c r="AC173" s="106">
        <v>25100</v>
      </c>
      <c r="AD173" s="106">
        <v>0</v>
      </c>
      <c r="AE173" s="106">
        <v>2500</v>
      </c>
      <c r="AF173" s="240">
        <v>1500</v>
      </c>
      <c r="AG173" s="241"/>
      <c r="AH173" s="97">
        <v>2400</v>
      </c>
      <c r="AI173" s="97">
        <v>500</v>
      </c>
      <c r="AJ173" s="238">
        <v>0</v>
      </c>
      <c r="AK173" s="238"/>
      <c r="AL173" s="96">
        <v>500</v>
      </c>
      <c r="AM173" s="106">
        <v>1000</v>
      </c>
      <c r="AN173" s="106">
        <v>1095</v>
      </c>
      <c r="AO173" s="106">
        <v>0</v>
      </c>
      <c r="AP173" s="109">
        <v>153383</v>
      </c>
      <c r="AQ173" s="110">
        <v>295934</v>
      </c>
      <c r="AR173" s="246">
        <v>1400</v>
      </c>
      <c r="AS173" s="247"/>
      <c r="AT173" s="234"/>
      <c r="AU173" s="111">
        <v>51967</v>
      </c>
      <c r="AV173" s="106">
        <v>12564</v>
      </c>
      <c r="AW173" s="106">
        <v>1170</v>
      </c>
      <c r="AX173" s="106"/>
      <c r="AY173" s="106">
        <v>70</v>
      </c>
      <c r="AZ173" s="106">
        <v>15</v>
      </c>
      <c r="BA173" s="106"/>
      <c r="BB173" s="217">
        <v>228748</v>
      </c>
      <c r="BC173" s="113"/>
      <c r="BD173" s="114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</row>
    <row r="174" spans="1:92" ht="15.75">
      <c r="A174" s="333"/>
      <c r="B174" s="238" t="s">
        <v>14</v>
      </c>
      <c r="C174" s="238"/>
      <c r="D174" s="240">
        <v>190620</v>
      </c>
      <c r="E174" s="385"/>
      <c r="F174" s="385"/>
      <c r="G174" s="385"/>
      <c r="H174" s="241"/>
      <c r="I174" s="240">
        <v>56000</v>
      </c>
      <c r="J174" s="241"/>
      <c r="K174" s="106">
        <v>22400</v>
      </c>
      <c r="L174" s="106">
        <v>4928</v>
      </c>
      <c r="M174" s="214"/>
      <c r="N174" s="215">
        <v>54255</v>
      </c>
      <c r="O174" s="106">
        <v>52884</v>
      </c>
      <c r="P174" s="106">
        <v>9660</v>
      </c>
      <c r="Q174" s="106">
        <v>1400</v>
      </c>
      <c r="R174" s="106">
        <v>0</v>
      </c>
      <c r="S174" s="106">
        <v>840</v>
      </c>
      <c r="T174" s="106">
        <v>0</v>
      </c>
      <c r="U174" s="106">
        <v>0</v>
      </c>
      <c r="V174" s="390">
        <v>392987</v>
      </c>
      <c r="W174" s="391"/>
      <c r="X174" s="96">
        <v>1150</v>
      </c>
      <c r="Y174" s="96">
        <v>600</v>
      </c>
      <c r="Z174" s="106">
        <v>956</v>
      </c>
      <c r="AA174" s="106">
        <v>420</v>
      </c>
      <c r="AB174" s="216">
        <v>115000</v>
      </c>
      <c r="AC174" s="106">
        <v>13990</v>
      </c>
      <c r="AD174" s="106">
        <v>2000</v>
      </c>
      <c r="AE174" s="106">
        <v>1000</v>
      </c>
      <c r="AF174" s="240">
        <v>1500</v>
      </c>
      <c r="AG174" s="241"/>
      <c r="AH174" s="97">
        <v>2600</v>
      </c>
      <c r="AI174" s="97">
        <v>0</v>
      </c>
      <c r="AJ174" s="238">
        <v>0</v>
      </c>
      <c r="AK174" s="238"/>
      <c r="AL174" s="96">
        <v>0</v>
      </c>
      <c r="AM174" s="106">
        <v>0</v>
      </c>
      <c r="AN174" s="106">
        <v>863</v>
      </c>
      <c r="AO174" s="106">
        <v>0</v>
      </c>
      <c r="AP174" s="109">
        <v>140079</v>
      </c>
      <c r="AQ174" s="110">
        <v>252908</v>
      </c>
      <c r="AR174" s="246">
        <v>1400</v>
      </c>
      <c r="AS174" s="247"/>
      <c r="AT174" s="234"/>
      <c r="AU174" s="111">
        <v>36071</v>
      </c>
      <c r="AV174" s="106">
        <v>6697</v>
      </c>
      <c r="AW174" s="106"/>
      <c r="AX174" s="106"/>
      <c r="AY174" s="106">
        <v>90</v>
      </c>
      <c r="AZ174" s="106">
        <v>10</v>
      </c>
      <c r="BA174" s="106"/>
      <c r="BB174" s="217">
        <v>208640</v>
      </c>
      <c r="BC174" s="113"/>
      <c r="BD174" s="114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</row>
    <row r="175" spans="1:92" ht="15.75">
      <c r="A175" s="333"/>
      <c r="B175" s="238" t="s">
        <v>28</v>
      </c>
      <c r="C175" s="238"/>
      <c r="D175" s="240">
        <v>192610</v>
      </c>
      <c r="E175" s="385"/>
      <c r="F175" s="385"/>
      <c r="G175" s="385"/>
      <c r="H175" s="241"/>
      <c r="I175" s="240">
        <v>53600</v>
      </c>
      <c r="J175" s="241"/>
      <c r="K175" s="106">
        <v>27800</v>
      </c>
      <c r="L175" s="106">
        <v>6116</v>
      </c>
      <c r="M175" s="214"/>
      <c r="N175" s="215">
        <v>54164</v>
      </c>
      <c r="O175" s="106">
        <v>44106</v>
      </c>
      <c r="P175" s="106">
        <v>11040</v>
      </c>
      <c r="Q175" s="106">
        <v>1280</v>
      </c>
      <c r="R175" s="106">
        <v>0</v>
      </c>
      <c r="S175" s="106">
        <v>1020</v>
      </c>
      <c r="T175" s="106">
        <v>0</v>
      </c>
      <c r="U175" s="106">
        <v>0</v>
      </c>
      <c r="V175" s="390">
        <v>391736</v>
      </c>
      <c r="W175" s="391"/>
      <c r="X175" s="96">
        <v>1170</v>
      </c>
      <c r="Y175" s="96">
        <v>500</v>
      </c>
      <c r="Z175" s="106">
        <v>1212</v>
      </c>
      <c r="AA175" s="106">
        <v>480</v>
      </c>
      <c r="AB175" s="216">
        <v>70360</v>
      </c>
      <c r="AC175" s="106">
        <v>41550</v>
      </c>
      <c r="AD175" s="106">
        <v>0</v>
      </c>
      <c r="AE175" s="106">
        <v>1000</v>
      </c>
      <c r="AF175" s="240">
        <v>900</v>
      </c>
      <c r="AG175" s="241"/>
      <c r="AH175" s="97">
        <v>3000</v>
      </c>
      <c r="AI175" s="97">
        <v>0</v>
      </c>
      <c r="AJ175" s="238">
        <v>0</v>
      </c>
      <c r="AK175" s="238"/>
      <c r="AL175" s="96">
        <v>500</v>
      </c>
      <c r="AM175" s="106">
        <v>1000</v>
      </c>
      <c r="AN175" s="106">
        <v>948</v>
      </c>
      <c r="AO175" s="106">
        <v>0</v>
      </c>
      <c r="AP175" s="109">
        <v>122620</v>
      </c>
      <c r="AQ175" s="110">
        <v>269116</v>
      </c>
      <c r="AR175" s="246">
        <v>1325</v>
      </c>
      <c r="AS175" s="247"/>
      <c r="AT175" s="234"/>
      <c r="AU175" s="111">
        <v>38863</v>
      </c>
      <c r="AV175" s="106">
        <v>8618</v>
      </c>
      <c r="AW175" s="106"/>
      <c r="AX175" s="106"/>
      <c r="AY175" s="106">
        <v>140</v>
      </c>
      <c r="AZ175" s="106">
        <v>10</v>
      </c>
      <c r="BA175" s="106"/>
      <c r="BB175" s="217">
        <v>220160</v>
      </c>
      <c r="BC175" s="113"/>
      <c r="BD175" s="114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</row>
    <row r="176" spans="1:92" ht="16.5" thickBot="1">
      <c r="A176" s="367"/>
      <c r="B176" s="238" t="s">
        <v>38</v>
      </c>
      <c r="C176" s="238"/>
      <c r="D176" s="240">
        <v>127490</v>
      </c>
      <c r="E176" s="385"/>
      <c r="F176" s="385"/>
      <c r="G176" s="385"/>
      <c r="H176" s="241"/>
      <c r="I176" s="240">
        <v>38100</v>
      </c>
      <c r="J176" s="241"/>
      <c r="K176" s="106">
        <v>17600</v>
      </c>
      <c r="L176" s="106">
        <v>3872</v>
      </c>
      <c r="M176" s="214"/>
      <c r="N176" s="215">
        <v>36430</v>
      </c>
      <c r="O176" s="106">
        <v>39657</v>
      </c>
      <c r="P176" s="106">
        <v>2760</v>
      </c>
      <c r="Q176" s="106">
        <v>630</v>
      </c>
      <c r="R176" s="106">
        <v>0</v>
      </c>
      <c r="S176" s="106">
        <v>2310</v>
      </c>
      <c r="T176" s="106">
        <v>22400</v>
      </c>
      <c r="U176" s="106">
        <v>0</v>
      </c>
      <c r="V176" s="390">
        <v>291249</v>
      </c>
      <c r="W176" s="391"/>
      <c r="X176" s="96">
        <v>800</v>
      </c>
      <c r="Y176" s="96">
        <v>700</v>
      </c>
      <c r="Z176" s="106">
        <v>723</v>
      </c>
      <c r="AA176" s="106">
        <v>330</v>
      </c>
      <c r="AB176" s="216">
        <v>62100</v>
      </c>
      <c r="AC176" s="106">
        <v>49120</v>
      </c>
      <c r="AD176" s="106">
        <v>0</v>
      </c>
      <c r="AE176" s="106">
        <v>1500</v>
      </c>
      <c r="AF176" s="240">
        <v>2100</v>
      </c>
      <c r="AG176" s="241"/>
      <c r="AH176" s="97">
        <v>2200</v>
      </c>
      <c r="AI176" s="97">
        <v>0</v>
      </c>
      <c r="AJ176" s="238">
        <v>0</v>
      </c>
      <c r="AK176" s="238"/>
      <c r="AL176" s="96">
        <v>0</v>
      </c>
      <c r="AM176" s="106">
        <v>0</v>
      </c>
      <c r="AN176" s="106">
        <v>44</v>
      </c>
      <c r="AO176" s="106">
        <v>0</v>
      </c>
      <c r="AP176" s="109">
        <v>119617</v>
      </c>
      <c r="AQ176" s="110">
        <v>171632</v>
      </c>
      <c r="AR176" s="246">
        <v>1025</v>
      </c>
      <c r="AS176" s="247"/>
      <c r="AT176" s="234"/>
      <c r="AU176" s="111">
        <v>63154</v>
      </c>
      <c r="AV176" s="106">
        <v>7310</v>
      </c>
      <c r="AW176" s="106"/>
      <c r="AX176" s="106"/>
      <c r="AY176" s="106">
        <v>110</v>
      </c>
      <c r="AZ176" s="106">
        <v>5</v>
      </c>
      <c r="BA176" s="106"/>
      <c r="BB176" s="217">
        <v>100028</v>
      </c>
      <c r="BC176" s="113"/>
      <c r="BD176" s="114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</row>
    <row r="177" spans="1:92" ht="15.75">
      <c r="A177" s="218"/>
      <c r="B177" s="323" t="s">
        <v>51</v>
      </c>
      <c r="C177" s="323"/>
      <c r="D177" s="324">
        <v>1465960</v>
      </c>
      <c r="E177" s="325"/>
      <c r="F177" s="325"/>
      <c r="G177" s="325"/>
      <c r="H177" s="326"/>
      <c r="I177" s="324">
        <v>413600</v>
      </c>
      <c r="J177" s="326"/>
      <c r="K177" s="220">
        <v>181000</v>
      </c>
      <c r="L177" s="220">
        <v>39820</v>
      </c>
      <c r="M177" s="220">
        <v>0</v>
      </c>
      <c r="N177" s="220">
        <v>413504</v>
      </c>
      <c r="O177" s="220">
        <v>440445</v>
      </c>
      <c r="P177" s="220">
        <v>64860</v>
      </c>
      <c r="Q177" s="220">
        <v>9050</v>
      </c>
      <c r="R177" s="220">
        <v>0</v>
      </c>
      <c r="S177" s="220">
        <v>9270</v>
      </c>
      <c r="T177" s="220">
        <v>57600</v>
      </c>
      <c r="U177" s="220">
        <v>0</v>
      </c>
      <c r="V177" s="327">
        <v>3095109</v>
      </c>
      <c r="W177" s="328"/>
      <c r="X177" s="219">
        <v>9340</v>
      </c>
      <c r="Y177" s="219">
        <v>9158</v>
      </c>
      <c r="Z177" s="219">
        <v>5643</v>
      </c>
      <c r="AA177" s="219">
        <v>3360</v>
      </c>
      <c r="AB177" s="219">
        <v>760660</v>
      </c>
      <c r="AC177" s="219">
        <v>244420</v>
      </c>
      <c r="AD177" s="219">
        <v>5925</v>
      </c>
      <c r="AE177" s="220">
        <v>9250</v>
      </c>
      <c r="AF177" s="324">
        <v>12900</v>
      </c>
      <c r="AG177" s="326"/>
      <c r="AH177" s="222">
        <v>20900</v>
      </c>
      <c r="AI177" s="222">
        <v>2775</v>
      </c>
      <c r="AJ177" s="323">
        <v>0</v>
      </c>
      <c r="AK177" s="323"/>
      <c r="AL177" s="221">
        <v>2500</v>
      </c>
      <c r="AM177" s="220">
        <v>3740</v>
      </c>
      <c r="AN177" s="220">
        <v>3944</v>
      </c>
      <c r="AO177" s="220">
        <v>0</v>
      </c>
      <c r="AP177" s="220">
        <v>1094515</v>
      </c>
      <c r="AQ177" s="223">
        <v>2000594</v>
      </c>
      <c r="AR177" s="327">
        <v>10525</v>
      </c>
      <c r="AS177" s="330"/>
      <c r="AT177" s="328"/>
      <c r="AU177" s="224">
        <v>410733</v>
      </c>
      <c r="AV177" s="220">
        <v>65260</v>
      </c>
      <c r="AW177" s="109">
        <v>1170</v>
      </c>
      <c r="AX177" s="220">
        <v>0</v>
      </c>
      <c r="AY177" s="220">
        <v>770</v>
      </c>
      <c r="AZ177" s="220">
        <v>55</v>
      </c>
      <c r="BA177" s="220">
        <v>0</v>
      </c>
      <c r="BB177" s="225">
        <v>1512081</v>
      </c>
      <c r="BC177" s="226"/>
      <c r="BD177" s="218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</row>
    <row r="178" spans="1:92" ht="18.75">
      <c r="A178" s="193"/>
      <c r="B178" s="193"/>
      <c r="C178" s="193" t="s">
        <v>21</v>
      </c>
      <c r="D178" s="227"/>
      <c r="E178" s="227"/>
      <c r="F178" s="227"/>
      <c r="G178" s="227"/>
      <c r="H178" s="227"/>
      <c r="I178" s="227"/>
      <c r="J178" s="227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28"/>
      <c r="Z178" s="193"/>
      <c r="AA178" s="193"/>
      <c r="AB178" s="228"/>
      <c r="AC178" s="193"/>
      <c r="AD178" s="193"/>
      <c r="AE178" s="350" t="s">
        <v>193</v>
      </c>
      <c r="AF178" s="350"/>
      <c r="AG178" s="350"/>
      <c r="AH178" s="350"/>
      <c r="AI178" s="350"/>
      <c r="AJ178" s="350"/>
      <c r="AK178" s="350"/>
      <c r="AL178" s="350"/>
      <c r="AM178" s="350"/>
      <c r="AN178" s="350"/>
      <c r="AO178" s="350"/>
      <c r="AP178" s="350"/>
      <c r="AQ178" s="350"/>
      <c r="AR178" s="350"/>
      <c r="AS178" s="350"/>
      <c r="AT178" s="350"/>
      <c r="AU178" s="350"/>
      <c r="AV178" s="350"/>
      <c r="AW178" s="350"/>
      <c r="AX178" s="350"/>
      <c r="AY178" s="350"/>
      <c r="AZ178" s="350"/>
      <c r="BA178" s="350"/>
      <c r="BB178" s="350"/>
      <c r="BC178" s="113"/>
      <c r="BD178" s="193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</row>
    <row r="179" spans="1:92" ht="18.75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30"/>
      <c r="AC179" s="229"/>
      <c r="AD179" s="229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13"/>
      <c r="BD179" s="193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</row>
  </sheetData>
  <mergeCells count="1060">
    <mergeCell ref="V123:W123"/>
    <mergeCell ref="AR85:AT85"/>
    <mergeCell ref="AR123:AT123"/>
    <mergeCell ref="AJ123:AK123"/>
    <mergeCell ref="AF123:AG123"/>
    <mergeCell ref="AR107:AT107"/>
    <mergeCell ref="AI121:AI122"/>
    <mergeCell ref="AJ121:AK122"/>
    <mergeCell ref="AO121:AO122"/>
    <mergeCell ref="AP121:AP122"/>
    <mergeCell ref="B85:J85"/>
    <mergeCell ref="V85:W85"/>
    <mergeCell ref="AF85:AG85"/>
    <mergeCell ref="AJ85:AK85"/>
    <mergeCell ref="AF124:AG124"/>
    <mergeCell ref="AJ124:AK124"/>
    <mergeCell ref="AR124:AT124"/>
    <mergeCell ref="R165:AU165"/>
    <mergeCell ref="AR146:AT146"/>
    <mergeCell ref="V153:W153"/>
    <mergeCell ref="V154:W154"/>
    <mergeCell ref="V152:W152"/>
    <mergeCell ref="V144:W144"/>
    <mergeCell ref="AF144:AG144"/>
    <mergeCell ref="B124:J124"/>
    <mergeCell ref="V124:W124"/>
    <mergeCell ref="AR65:AT65"/>
    <mergeCell ref="AE102:AE103"/>
    <mergeCell ref="AF102:AG103"/>
    <mergeCell ref="Y121:Y122"/>
    <mergeCell ref="S121:S122"/>
    <mergeCell ref="AQ121:AQ122"/>
    <mergeCell ref="AR121:AT122"/>
    <mergeCell ref="AR118:AT118"/>
    <mergeCell ref="AD62:AD63"/>
    <mergeCell ref="AH102:AH103"/>
    <mergeCell ref="AI102:AI103"/>
    <mergeCell ref="AR100:AT100"/>
    <mergeCell ref="AJ100:AK100"/>
    <mergeCell ref="AR98:AT98"/>
    <mergeCell ref="AR99:AT99"/>
    <mergeCell ref="AJ99:AK99"/>
    <mergeCell ref="AR96:AT96"/>
    <mergeCell ref="AR97:AT97"/>
    <mergeCell ref="AR144:AT144"/>
    <mergeCell ref="AP142:AP143"/>
    <mergeCell ref="AQ142:AQ143"/>
    <mergeCell ref="N166:N167"/>
    <mergeCell ref="V155:W155"/>
    <mergeCell ref="V156:W156"/>
    <mergeCell ref="A162:AC162"/>
    <mergeCell ref="V150:W150"/>
    <mergeCell ref="V151:W151"/>
    <mergeCell ref="B146:J146"/>
    <mergeCell ref="AR140:AT140"/>
    <mergeCell ref="Z142:Z143"/>
    <mergeCell ref="AA142:AA143"/>
    <mergeCell ref="B65:J65"/>
    <mergeCell ref="V65:W65"/>
    <mergeCell ref="AF65:AG65"/>
    <mergeCell ref="AJ65:AK65"/>
    <mergeCell ref="B81:J83"/>
    <mergeCell ref="B102:J104"/>
    <mergeCell ref="B121:J123"/>
    <mergeCell ref="B42:J44"/>
    <mergeCell ref="B22:J24"/>
    <mergeCell ref="B62:J64"/>
    <mergeCell ref="B45:J45"/>
    <mergeCell ref="B37:J37"/>
    <mergeCell ref="B38:J38"/>
    <mergeCell ref="B39:J39"/>
    <mergeCell ref="B48:J48"/>
    <mergeCell ref="B40:J40"/>
    <mergeCell ref="B36:J36"/>
    <mergeCell ref="B142:J144"/>
    <mergeCell ref="AR149:AT149"/>
    <mergeCell ref="B149:J149"/>
    <mergeCell ref="V149:W149"/>
    <mergeCell ref="AF149:AG149"/>
    <mergeCell ref="AJ149:AK149"/>
    <mergeCell ref="AR147:AT147"/>
    <mergeCell ref="B148:J148"/>
    <mergeCell ref="M142:M143"/>
    <mergeCell ref="O142:O143"/>
    <mergeCell ref="AR166:AT167"/>
    <mergeCell ref="AQ166:AQ167"/>
    <mergeCell ref="AP166:AP167"/>
    <mergeCell ref="AO166:AO167"/>
    <mergeCell ref="V148:W148"/>
    <mergeCell ref="AF148:AG148"/>
    <mergeCell ref="AJ148:AK148"/>
    <mergeCell ref="X142:X143"/>
    <mergeCell ref="Y142:Y143"/>
    <mergeCell ref="AJ145:AK145"/>
    <mergeCell ref="AJ144:AK144"/>
    <mergeCell ref="V146:W146"/>
    <mergeCell ref="AF146:AG146"/>
    <mergeCell ref="AJ146:AK146"/>
    <mergeCell ref="AV142:AV143"/>
    <mergeCell ref="BA142:BA143"/>
    <mergeCell ref="BB142:BB143"/>
    <mergeCell ref="AW142:AW143"/>
    <mergeCell ref="AX142:AX143"/>
    <mergeCell ref="AY142:AY143"/>
    <mergeCell ref="AZ142:AZ143"/>
    <mergeCell ref="R142:R143"/>
    <mergeCell ref="S142:S143"/>
    <mergeCell ref="T142:T143"/>
    <mergeCell ref="AU142:AU143"/>
    <mergeCell ref="AH142:AH143"/>
    <mergeCell ref="AI142:AI143"/>
    <mergeCell ref="AJ142:AK143"/>
    <mergeCell ref="AO142:AO143"/>
    <mergeCell ref="AR142:AT143"/>
    <mergeCell ref="AJ140:AK140"/>
    <mergeCell ref="AF142:AG143"/>
    <mergeCell ref="AE142:AE143"/>
    <mergeCell ref="U142:U143"/>
    <mergeCell ref="V142:W143"/>
    <mergeCell ref="AR138:AT138"/>
    <mergeCell ref="B139:J139"/>
    <mergeCell ref="V139:W139"/>
    <mergeCell ref="AF139:AG139"/>
    <mergeCell ref="AJ139:AK139"/>
    <mergeCell ref="AR139:AT139"/>
    <mergeCell ref="B138:J138"/>
    <mergeCell ref="V138:W138"/>
    <mergeCell ref="AF138:AG138"/>
    <mergeCell ref="AJ138:AK138"/>
    <mergeCell ref="AR135:AT135"/>
    <mergeCell ref="B137:J137"/>
    <mergeCell ref="V137:W137"/>
    <mergeCell ref="AF137:AG137"/>
    <mergeCell ref="AJ137:AK137"/>
    <mergeCell ref="AR137:AT137"/>
    <mergeCell ref="B135:J135"/>
    <mergeCell ref="V135:W135"/>
    <mergeCell ref="AF135:AG135"/>
    <mergeCell ref="AJ135:AK135"/>
    <mergeCell ref="AR133:AT133"/>
    <mergeCell ref="B134:J134"/>
    <mergeCell ref="V134:W134"/>
    <mergeCell ref="AF134:AG134"/>
    <mergeCell ref="AJ134:AK134"/>
    <mergeCell ref="AR134:AT134"/>
    <mergeCell ref="B133:J133"/>
    <mergeCell ref="V133:W133"/>
    <mergeCell ref="AF133:AG133"/>
    <mergeCell ref="AJ133:AK133"/>
    <mergeCell ref="AR131:AT131"/>
    <mergeCell ref="B132:J132"/>
    <mergeCell ref="V132:W132"/>
    <mergeCell ref="AF132:AG132"/>
    <mergeCell ref="AJ132:AK132"/>
    <mergeCell ref="AR132:AT132"/>
    <mergeCell ref="B131:J131"/>
    <mergeCell ref="V131:W131"/>
    <mergeCell ref="AF131:AG131"/>
    <mergeCell ref="AJ131:AK131"/>
    <mergeCell ref="AR129:AT129"/>
    <mergeCell ref="B130:J130"/>
    <mergeCell ref="V130:W130"/>
    <mergeCell ref="AF130:AG130"/>
    <mergeCell ref="AJ130:AK130"/>
    <mergeCell ref="AR130:AT130"/>
    <mergeCell ref="B129:J129"/>
    <mergeCell ref="V129:W129"/>
    <mergeCell ref="AF129:AG129"/>
    <mergeCell ref="AJ129:AK129"/>
    <mergeCell ref="AR127:AT127"/>
    <mergeCell ref="B128:J128"/>
    <mergeCell ref="V128:W128"/>
    <mergeCell ref="AF128:AG128"/>
    <mergeCell ref="AJ128:AK128"/>
    <mergeCell ref="AR128:AT128"/>
    <mergeCell ref="B127:J127"/>
    <mergeCell ref="V127:W127"/>
    <mergeCell ref="AF127:AG127"/>
    <mergeCell ref="AJ127:AK127"/>
    <mergeCell ref="AR125:AT125"/>
    <mergeCell ref="B126:J126"/>
    <mergeCell ref="V126:W126"/>
    <mergeCell ref="AF126:AG126"/>
    <mergeCell ref="AJ126:AK126"/>
    <mergeCell ref="AR126:AT126"/>
    <mergeCell ref="B125:J125"/>
    <mergeCell ref="V125:W125"/>
    <mergeCell ref="AF125:AG125"/>
    <mergeCell ref="AJ125:AK125"/>
    <mergeCell ref="BA121:BA122"/>
    <mergeCell ref="BB121:BB122"/>
    <mergeCell ref="AW121:AW122"/>
    <mergeCell ref="AX121:AX122"/>
    <mergeCell ref="AY121:AY122"/>
    <mergeCell ref="AZ121:AZ122"/>
    <mergeCell ref="AU121:AU122"/>
    <mergeCell ref="AV121:AV122"/>
    <mergeCell ref="K121:K122"/>
    <mergeCell ref="L121:L122"/>
    <mergeCell ref="AE121:AE122"/>
    <mergeCell ref="AF121:AG122"/>
    <mergeCell ref="Z121:Z122"/>
    <mergeCell ref="AA121:AA122"/>
    <mergeCell ref="AB121:AB122"/>
    <mergeCell ref="AC121:AC122"/>
    <mergeCell ref="AR108:AT108"/>
    <mergeCell ref="AR115:AT115"/>
    <mergeCell ref="AR116:AT116"/>
    <mergeCell ref="AR113:AT113"/>
    <mergeCell ref="AR114:AT114"/>
    <mergeCell ref="M121:M122"/>
    <mergeCell ref="O121:O122"/>
    <mergeCell ref="P121:P122"/>
    <mergeCell ref="AH121:AH122"/>
    <mergeCell ref="T121:T122"/>
    <mergeCell ref="AD121:AD122"/>
    <mergeCell ref="R121:R122"/>
    <mergeCell ref="U121:U122"/>
    <mergeCell ref="V121:W122"/>
    <mergeCell ref="X121:X122"/>
    <mergeCell ref="AR46:AT46"/>
    <mergeCell ref="B47:J47"/>
    <mergeCell ref="V47:W47"/>
    <mergeCell ref="B46:J46"/>
    <mergeCell ref="V46:W46"/>
    <mergeCell ref="AF46:AG46"/>
    <mergeCell ref="AJ46:AK46"/>
    <mergeCell ref="AR117:AT117"/>
    <mergeCell ref="AR111:AT111"/>
    <mergeCell ref="AR112:AT112"/>
    <mergeCell ref="AR109:AT109"/>
    <mergeCell ref="AR110:AT110"/>
    <mergeCell ref="V45:W45"/>
    <mergeCell ref="AF45:AG45"/>
    <mergeCell ref="AJ45:AK45"/>
    <mergeCell ref="AR45:AT45"/>
    <mergeCell ref="AB102:AB103"/>
    <mergeCell ref="AC102:AC103"/>
    <mergeCell ref="AD102:AD103"/>
    <mergeCell ref="X102:X103"/>
    <mergeCell ref="Y102:Y103"/>
    <mergeCell ref="Z102:Z103"/>
    <mergeCell ref="AA102:AA103"/>
    <mergeCell ref="V44:W44"/>
    <mergeCell ref="Z42:Z43"/>
    <mergeCell ref="AA42:AA43"/>
    <mergeCell ref="AB42:AB43"/>
    <mergeCell ref="Y42:Y43"/>
    <mergeCell ref="X42:X43"/>
    <mergeCell ref="AD42:AD43"/>
    <mergeCell ref="AE42:AE43"/>
    <mergeCell ref="AC42:AC43"/>
    <mergeCell ref="AJ38:AK38"/>
    <mergeCell ref="AF38:AG38"/>
    <mergeCell ref="AR38:AT38"/>
    <mergeCell ref="AR40:AT40"/>
    <mergeCell ref="V39:W39"/>
    <mergeCell ref="AF39:AG39"/>
    <mergeCell ref="AJ39:AK39"/>
    <mergeCell ref="AR39:AT39"/>
    <mergeCell ref="V40:W40"/>
    <mergeCell ref="AF40:AG40"/>
    <mergeCell ref="AJ40:AK40"/>
    <mergeCell ref="V38:W38"/>
    <mergeCell ref="AR35:AT35"/>
    <mergeCell ref="AR36:AT36"/>
    <mergeCell ref="V37:W37"/>
    <mergeCell ref="AF37:AG37"/>
    <mergeCell ref="AJ37:AK37"/>
    <mergeCell ref="AR37:AT37"/>
    <mergeCell ref="AJ36:AK36"/>
    <mergeCell ref="V36:W36"/>
    <mergeCell ref="AF36:AG36"/>
    <mergeCell ref="AR119:AT119"/>
    <mergeCell ref="B119:J119"/>
    <mergeCell ref="V119:W119"/>
    <mergeCell ref="AF119:AG119"/>
    <mergeCell ref="AJ119:AK119"/>
    <mergeCell ref="B118:J118"/>
    <mergeCell ref="V118:W118"/>
    <mergeCell ref="AF118:AG118"/>
    <mergeCell ref="AJ118:AK118"/>
    <mergeCell ref="B117:J117"/>
    <mergeCell ref="V117:W117"/>
    <mergeCell ref="AF117:AG117"/>
    <mergeCell ref="AJ117:AK117"/>
    <mergeCell ref="B116:J116"/>
    <mergeCell ref="V116:W116"/>
    <mergeCell ref="AF116:AG116"/>
    <mergeCell ref="AJ116:AK116"/>
    <mergeCell ref="B115:J115"/>
    <mergeCell ref="V115:W115"/>
    <mergeCell ref="AF115:AG115"/>
    <mergeCell ref="AJ115:AK115"/>
    <mergeCell ref="B114:J114"/>
    <mergeCell ref="V114:W114"/>
    <mergeCell ref="AF114:AG114"/>
    <mergeCell ref="AJ114:AK114"/>
    <mergeCell ref="B113:J113"/>
    <mergeCell ref="V113:W113"/>
    <mergeCell ref="AF113:AG113"/>
    <mergeCell ref="AJ113:AK113"/>
    <mergeCell ref="B112:J112"/>
    <mergeCell ref="V112:W112"/>
    <mergeCell ref="AF112:AG112"/>
    <mergeCell ref="AJ112:AK112"/>
    <mergeCell ref="B111:J111"/>
    <mergeCell ref="V111:W111"/>
    <mergeCell ref="AF111:AG111"/>
    <mergeCell ref="AJ111:AK111"/>
    <mergeCell ref="B110:J110"/>
    <mergeCell ref="V110:W110"/>
    <mergeCell ref="AF110:AG110"/>
    <mergeCell ref="AJ110:AK110"/>
    <mergeCell ref="B109:J109"/>
    <mergeCell ref="V109:W109"/>
    <mergeCell ref="AF109:AG109"/>
    <mergeCell ref="AJ109:AK109"/>
    <mergeCell ref="B108:J108"/>
    <mergeCell ref="V108:W108"/>
    <mergeCell ref="AF108:AG108"/>
    <mergeCell ref="AJ108:AK108"/>
    <mergeCell ref="B107:J107"/>
    <mergeCell ref="V107:W107"/>
    <mergeCell ref="AF107:AG107"/>
    <mergeCell ref="AJ107:AK107"/>
    <mergeCell ref="BB102:BB103"/>
    <mergeCell ref="V104:W104"/>
    <mergeCell ref="AF104:AG104"/>
    <mergeCell ref="AJ104:AK104"/>
    <mergeCell ref="AR104:AT104"/>
    <mergeCell ref="AW102:AW103"/>
    <mergeCell ref="AX102:AX103"/>
    <mergeCell ref="AY102:AY103"/>
    <mergeCell ref="AZ102:AZ103"/>
    <mergeCell ref="AR102:AT103"/>
    <mergeCell ref="AV102:AV103"/>
    <mergeCell ref="BA102:BA103"/>
    <mergeCell ref="AJ102:AK103"/>
    <mergeCell ref="AO102:AO103"/>
    <mergeCell ref="AP102:AP103"/>
    <mergeCell ref="AQ102:AQ103"/>
    <mergeCell ref="AU102:AU103"/>
    <mergeCell ref="O102:O103"/>
    <mergeCell ref="V102:W103"/>
    <mergeCell ref="U102:U103"/>
    <mergeCell ref="P102:P103"/>
    <mergeCell ref="R102:R103"/>
    <mergeCell ref="S102:S103"/>
    <mergeCell ref="T102:T103"/>
    <mergeCell ref="K102:K103"/>
    <mergeCell ref="B99:J99"/>
    <mergeCell ref="V99:W99"/>
    <mergeCell ref="AF99:AG99"/>
    <mergeCell ref="B100:J100"/>
    <mergeCell ref="V100:W100"/>
    <mergeCell ref="AF100:AG100"/>
    <mergeCell ref="A101:AC101"/>
    <mergeCell ref="L102:L103"/>
    <mergeCell ref="M102:M103"/>
    <mergeCell ref="B98:J98"/>
    <mergeCell ref="V98:W98"/>
    <mergeCell ref="AF98:AG98"/>
    <mergeCell ref="AJ98:AK98"/>
    <mergeCell ref="B97:J97"/>
    <mergeCell ref="V97:W97"/>
    <mergeCell ref="AF97:AG97"/>
    <mergeCell ref="AJ97:AK97"/>
    <mergeCell ref="B96:J96"/>
    <mergeCell ref="V96:W96"/>
    <mergeCell ref="AF96:AG96"/>
    <mergeCell ref="AJ96:AK96"/>
    <mergeCell ref="AR94:AT94"/>
    <mergeCell ref="B95:J95"/>
    <mergeCell ref="V95:W95"/>
    <mergeCell ref="AF95:AG95"/>
    <mergeCell ref="AJ95:AK95"/>
    <mergeCell ref="AR95:AT95"/>
    <mergeCell ref="B94:J94"/>
    <mergeCell ref="V94:W94"/>
    <mergeCell ref="AF94:AG94"/>
    <mergeCell ref="AJ94:AK94"/>
    <mergeCell ref="AR92:AT92"/>
    <mergeCell ref="B93:J93"/>
    <mergeCell ref="V93:W93"/>
    <mergeCell ref="AF93:AG93"/>
    <mergeCell ref="AJ93:AK93"/>
    <mergeCell ref="AR93:AT93"/>
    <mergeCell ref="B92:J92"/>
    <mergeCell ref="V92:W92"/>
    <mergeCell ref="AF92:AG92"/>
    <mergeCell ref="AJ92:AK92"/>
    <mergeCell ref="AR90:AT90"/>
    <mergeCell ref="B91:J91"/>
    <mergeCell ref="V91:W91"/>
    <mergeCell ref="AF91:AG91"/>
    <mergeCell ref="AJ91:AK91"/>
    <mergeCell ref="AR91:AT91"/>
    <mergeCell ref="B90:J90"/>
    <mergeCell ref="V90:W90"/>
    <mergeCell ref="AF90:AG90"/>
    <mergeCell ref="AJ90:AK90"/>
    <mergeCell ref="AR88:AT88"/>
    <mergeCell ref="B89:J89"/>
    <mergeCell ref="V89:W89"/>
    <mergeCell ref="AF89:AG89"/>
    <mergeCell ref="AJ89:AK89"/>
    <mergeCell ref="AR89:AT89"/>
    <mergeCell ref="B88:J88"/>
    <mergeCell ref="V88:W88"/>
    <mergeCell ref="AF88:AG88"/>
    <mergeCell ref="AJ88:AK88"/>
    <mergeCell ref="AR86:AT86"/>
    <mergeCell ref="B87:J87"/>
    <mergeCell ref="V87:W87"/>
    <mergeCell ref="AF87:AG87"/>
    <mergeCell ref="AJ87:AK87"/>
    <mergeCell ref="AR87:AT87"/>
    <mergeCell ref="B86:J86"/>
    <mergeCell ref="V86:W86"/>
    <mergeCell ref="AF86:AG86"/>
    <mergeCell ref="AJ86:AK86"/>
    <mergeCell ref="BB81:BB82"/>
    <mergeCell ref="V83:W83"/>
    <mergeCell ref="AF83:AG83"/>
    <mergeCell ref="AJ83:AK83"/>
    <mergeCell ref="AR83:AT83"/>
    <mergeCell ref="AW81:AW82"/>
    <mergeCell ref="AX81:AX82"/>
    <mergeCell ref="AY81:AY82"/>
    <mergeCell ref="AZ81:AZ82"/>
    <mergeCell ref="AR81:AT82"/>
    <mergeCell ref="BA81:BA82"/>
    <mergeCell ref="AJ81:AK82"/>
    <mergeCell ref="AO81:AO82"/>
    <mergeCell ref="AP81:AP82"/>
    <mergeCell ref="AQ81:AQ82"/>
    <mergeCell ref="AH81:AH82"/>
    <mergeCell ref="AI81:AI82"/>
    <mergeCell ref="AU81:AU82"/>
    <mergeCell ref="AV81:AV82"/>
    <mergeCell ref="AC81:AC82"/>
    <mergeCell ref="AD81:AD82"/>
    <mergeCell ref="AE81:AE82"/>
    <mergeCell ref="AF81:AG82"/>
    <mergeCell ref="U81:U82"/>
    <mergeCell ref="Z81:Z82"/>
    <mergeCell ref="AA81:AA82"/>
    <mergeCell ref="AB81:AB82"/>
    <mergeCell ref="V81:W82"/>
    <mergeCell ref="X81:X82"/>
    <mergeCell ref="Y81:Y82"/>
    <mergeCell ref="P81:P82"/>
    <mergeCell ref="R81:R82"/>
    <mergeCell ref="S81:S82"/>
    <mergeCell ref="T81:T82"/>
    <mergeCell ref="K81:K82"/>
    <mergeCell ref="L81:L82"/>
    <mergeCell ref="M81:M82"/>
    <mergeCell ref="O81:O82"/>
    <mergeCell ref="AR84:AT84"/>
    <mergeCell ref="B78:J78"/>
    <mergeCell ref="V78:W78"/>
    <mergeCell ref="AF78:AG78"/>
    <mergeCell ref="AJ78:AK78"/>
    <mergeCell ref="AR78:AT78"/>
    <mergeCell ref="B84:J84"/>
    <mergeCell ref="V84:W84"/>
    <mergeCell ref="AF84:AG84"/>
    <mergeCell ref="AJ84:AK84"/>
    <mergeCell ref="AR76:AT76"/>
    <mergeCell ref="B77:J77"/>
    <mergeCell ref="V77:W77"/>
    <mergeCell ref="AF77:AG77"/>
    <mergeCell ref="AJ77:AK77"/>
    <mergeCell ref="AR77:AT77"/>
    <mergeCell ref="B76:J76"/>
    <mergeCell ref="V76:W76"/>
    <mergeCell ref="AF76:AG76"/>
    <mergeCell ref="AJ76:AK76"/>
    <mergeCell ref="B75:J75"/>
    <mergeCell ref="V75:W75"/>
    <mergeCell ref="AF75:AG75"/>
    <mergeCell ref="AJ75:AK75"/>
    <mergeCell ref="AR75:AT75"/>
    <mergeCell ref="AR73:AT73"/>
    <mergeCell ref="B74:J74"/>
    <mergeCell ref="V74:W74"/>
    <mergeCell ref="AF74:AG74"/>
    <mergeCell ref="AJ74:AK74"/>
    <mergeCell ref="AR74:AT74"/>
    <mergeCell ref="B73:J73"/>
    <mergeCell ref="V73:W73"/>
    <mergeCell ref="AF73:AG73"/>
    <mergeCell ref="AJ73:AK73"/>
    <mergeCell ref="AR71:AT71"/>
    <mergeCell ref="B72:J72"/>
    <mergeCell ref="V72:W72"/>
    <mergeCell ref="AF72:AG72"/>
    <mergeCell ref="AJ72:AK72"/>
    <mergeCell ref="AR72:AT72"/>
    <mergeCell ref="B71:J71"/>
    <mergeCell ref="V71:W71"/>
    <mergeCell ref="AF71:AG71"/>
    <mergeCell ref="AJ71:AK71"/>
    <mergeCell ref="AR70:AT70"/>
    <mergeCell ref="B70:J70"/>
    <mergeCell ref="V70:W70"/>
    <mergeCell ref="AF70:AG70"/>
    <mergeCell ref="AJ70:AK70"/>
    <mergeCell ref="AR68:AT68"/>
    <mergeCell ref="B69:J69"/>
    <mergeCell ref="V69:W69"/>
    <mergeCell ref="AF69:AG69"/>
    <mergeCell ref="AJ69:AK69"/>
    <mergeCell ref="AR69:AT69"/>
    <mergeCell ref="B68:J68"/>
    <mergeCell ref="V68:W68"/>
    <mergeCell ref="AF68:AG68"/>
    <mergeCell ref="AJ68:AK68"/>
    <mergeCell ref="AR66:AT66"/>
    <mergeCell ref="B67:J67"/>
    <mergeCell ref="V67:W67"/>
    <mergeCell ref="AF67:AG67"/>
    <mergeCell ref="AJ67:AK67"/>
    <mergeCell ref="AR67:AT67"/>
    <mergeCell ref="B66:J66"/>
    <mergeCell ref="V66:W66"/>
    <mergeCell ref="AF66:AG66"/>
    <mergeCell ref="AJ66:AK66"/>
    <mergeCell ref="BB62:BB63"/>
    <mergeCell ref="V64:W64"/>
    <mergeCell ref="AF64:AG64"/>
    <mergeCell ref="AJ64:AK64"/>
    <mergeCell ref="AR64:AT64"/>
    <mergeCell ref="AW62:AW63"/>
    <mergeCell ref="AX62:AX63"/>
    <mergeCell ref="AY62:AY63"/>
    <mergeCell ref="AZ62:AZ63"/>
    <mergeCell ref="AR62:AT63"/>
    <mergeCell ref="AU62:AU63"/>
    <mergeCell ref="AV62:AV63"/>
    <mergeCell ref="BA62:BA63"/>
    <mergeCell ref="AJ62:AK63"/>
    <mergeCell ref="AO62:AO63"/>
    <mergeCell ref="AP62:AP63"/>
    <mergeCell ref="AQ62:AQ63"/>
    <mergeCell ref="AE62:AE63"/>
    <mergeCell ref="AF62:AG63"/>
    <mergeCell ref="AH62:AH63"/>
    <mergeCell ref="AI62:AI63"/>
    <mergeCell ref="AA62:AA63"/>
    <mergeCell ref="AB62:AB63"/>
    <mergeCell ref="AC62:AC63"/>
    <mergeCell ref="V62:W63"/>
    <mergeCell ref="X62:X63"/>
    <mergeCell ref="Y62:Y63"/>
    <mergeCell ref="Z62:Z63"/>
    <mergeCell ref="R62:R63"/>
    <mergeCell ref="S62:S63"/>
    <mergeCell ref="T62:T63"/>
    <mergeCell ref="U62:U63"/>
    <mergeCell ref="K62:K63"/>
    <mergeCell ref="L62:L63"/>
    <mergeCell ref="M62:M63"/>
    <mergeCell ref="O62:O63"/>
    <mergeCell ref="AR57:AT57"/>
    <mergeCell ref="B60:J60"/>
    <mergeCell ref="V60:W60"/>
    <mergeCell ref="AF60:AG60"/>
    <mergeCell ref="AJ60:AK60"/>
    <mergeCell ref="AR60:AT60"/>
    <mergeCell ref="B57:J57"/>
    <mergeCell ref="V57:W57"/>
    <mergeCell ref="AF57:AG57"/>
    <mergeCell ref="AJ57:AK57"/>
    <mergeCell ref="AR56:AT56"/>
    <mergeCell ref="B56:J56"/>
    <mergeCell ref="V56:W56"/>
    <mergeCell ref="AF56:AG56"/>
    <mergeCell ref="AJ56:AK56"/>
    <mergeCell ref="AR55:AT55"/>
    <mergeCell ref="B55:J55"/>
    <mergeCell ref="V55:W55"/>
    <mergeCell ref="AF55:AG55"/>
    <mergeCell ref="AJ55:AK55"/>
    <mergeCell ref="AR53:AT53"/>
    <mergeCell ref="B54:J54"/>
    <mergeCell ref="V54:W54"/>
    <mergeCell ref="AF54:AG54"/>
    <mergeCell ref="AJ54:AK54"/>
    <mergeCell ref="AR54:AT54"/>
    <mergeCell ref="B53:J53"/>
    <mergeCell ref="V53:W53"/>
    <mergeCell ref="AF53:AG53"/>
    <mergeCell ref="AJ53:AK53"/>
    <mergeCell ref="AR51:AT51"/>
    <mergeCell ref="B52:J52"/>
    <mergeCell ref="V52:W52"/>
    <mergeCell ref="AF52:AG52"/>
    <mergeCell ref="AJ52:AK52"/>
    <mergeCell ref="AR52:AT52"/>
    <mergeCell ref="B51:J51"/>
    <mergeCell ref="V51:W51"/>
    <mergeCell ref="AF51:AG51"/>
    <mergeCell ref="AJ51:AK51"/>
    <mergeCell ref="AR49:AT49"/>
    <mergeCell ref="B50:J50"/>
    <mergeCell ref="V50:W50"/>
    <mergeCell ref="AF50:AG50"/>
    <mergeCell ref="AJ50:AK50"/>
    <mergeCell ref="AR50:AT50"/>
    <mergeCell ref="B49:J49"/>
    <mergeCell ref="V49:W49"/>
    <mergeCell ref="AF49:AG49"/>
    <mergeCell ref="AJ49:AK49"/>
    <mergeCell ref="AJ48:AK48"/>
    <mergeCell ref="AZ42:AZ43"/>
    <mergeCell ref="AW42:AW43"/>
    <mergeCell ref="AX42:AX43"/>
    <mergeCell ref="AY42:AY43"/>
    <mergeCell ref="AP42:AP43"/>
    <mergeCell ref="AQ42:AQ43"/>
    <mergeCell ref="AR42:AT43"/>
    <mergeCell ref="AR48:AT48"/>
    <mergeCell ref="AJ42:AK43"/>
    <mergeCell ref="BA42:BA43"/>
    <mergeCell ref="BB42:BB43"/>
    <mergeCell ref="AF47:AG47"/>
    <mergeCell ref="AJ47:AK47"/>
    <mergeCell ref="AR47:AT47"/>
    <mergeCell ref="AF44:AG44"/>
    <mergeCell ref="AJ44:AK44"/>
    <mergeCell ref="AR44:AT44"/>
    <mergeCell ref="AV42:AV43"/>
    <mergeCell ref="AO42:AO43"/>
    <mergeCell ref="AU42:AU43"/>
    <mergeCell ref="P42:P43"/>
    <mergeCell ref="R42:R43"/>
    <mergeCell ref="S42:S43"/>
    <mergeCell ref="T42:T43"/>
    <mergeCell ref="U42:U43"/>
    <mergeCell ref="AF42:AG43"/>
    <mergeCell ref="AH42:AH43"/>
    <mergeCell ref="AI42:AI43"/>
    <mergeCell ref="V42:W43"/>
    <mergeCell ref="B35:J35"/>
    <mergeCell ref="V35:W35"/>
    <mergeCell ref="AF35:AG35"/>
    <mergeCell ref="AJ35:AK35"/>
    <mergeCell ref="AR33:AT33"/>
    <mergeCell ref="B34:J34"/>
    <mergeCell ref="V34:W34"/>
    <mergeCell ref="AF34:AG34"/>
    <mergeCell ref="AJ34:AK34"/>
    <mergeCell ref="AR34:AT34"/>
    <mergeCell ref="B33:J33"/>
    <mergeCell ref="V33:W33"/>
    <mergeCell ref="AF33:AG33"/>
    <mergeCell ref="AJ33:AK33"/>
    <mergeCell ref="AR31:AT31"/>
    <mergeCell ref="B32:J32"/>
    <mergeCell ref="V32:W32"/>
    <mergeCell ref="AF32:AG32"/>
    <mergeCell ref="AJ32:AK32"/>
    <mergeCell ref="AR32:AT32"/>
    <mergeCell ref="B31:J31"/>
    <mergeCell ref="V31:W31"/>
    <mergeCell ref="AF31:AG31"/>
    <mergeCell ref="AJ31:AK31"/>
    <mergeCell ref="AR29:AT29"/>
    <mergeCell ref="B30:J30"/>
    <mergeCell ref="V30:W30"/>
    <mergeCell ref="AF30:AG30"/>
    <mergeCell ref="AJ30:AK30"/>
    <mergeCell ref="AR30:AT30"/>
    <mergeCell ref="B29:J29"/>
    <mergeCell ref="V29:W29"/>
    <mergeCell ref="AF29:AG29"/>
    <mergeCell ref="AJ29:AK29"/>
    <mergeCell ref="BA22:BA23"/>
    <mergeCell ref="BB22:BB23"/>
    <mergeCell ref="U22:U23"/>
    <mergeCell ref="V22:W23"/>
    <mergeCell ref="X22:X23"/>
    <mergeCell ref="AV22:AV23"/>
    <mergeCell ref="AW22:AW23"/>
    <mergeCell ref="AX22:AX23"/>
    <mergeCell ref="AY22:AY23"/>
    <mergeCell ref="AQ22:AQ23"/>
    <mergeCell ref="AZ22:AZ23"/>
    <mergeCell ref="AE22:AE23"/>
    <mergeCell ref="AF22:AG23"/>
    <mergeCell ref="AH22:AH23"/>
    <mergeCell ref="AP22:AP23"/>
    <mergeCell ref="AJ22:AK23"/>
    <mergeCell ref="AO22:AO23"/>
    <mergeCell ref="AR27:AT27"/>
    <mergeCell ref="AR26:AT26"/>
    <mergeCell ref="AF24:AG24"/>
    <mergeCell ref="AI22:AI23"/>
    <mergeCell ref="AR24:AT24"/>
    <mergeCell ref="AR25:AT25"/>
    <mergeCell ref="AJ25:AK25"/>
    <mergeCell ref="B28:J28"/>
    <mergeCell ref="V28:W28"/>
    <mergeCell ref="AF28:AG28"/>
    <mergeCell ref="AJ28:AK28"/>
    <mergeCell ref="B27:J27"/>
    <mergeCell ref="V27:W27"/>
    <mergeCell ref="AJ24:AK24"/>
    <mergeCell ref="AF27:AG27"/>
    <mergeCell ref="B26:J26"/>
    <mergeCell ref="V26:W26"/>
    <mergeCell ref="AF26:AG26"/>
    <mergeCell ref="AJ26:AK26"/>
    <mergeCell ref="O22:O23"/>
    <mergeCell ref="B25:J25"/>
    <mergeCell ref="V25:W25"/>
    <mergeCell ref="P22:P23"/>
    <mergeCell ref="V24:W24"/>
    <mergeCell ref="S22:S23"/>
    <mergeCell ref="T22:T23"/>
    <mergeCell ref="L22:L23"/>
    <mergeCell ref="M22:M23"/>
    <mergeCell ref="AR19:AT19"/>
    <mergeCell ref="B20:J20"/>
    <mergeCell ref="V20:W20"/>
    <mergeCell ref="AF20:AG20"/>
    <mergeCell ref="AJ20:AK20"/>
    <mergeCell ref="AR20:AT20"/>
    <mergeCell ref="B19:J19"/>
    <mergeCell ref="V19:W19"/>
    <mergeCell ref="AF19:AG19"/>
    <mergeCell ref="AJ19:AK19"/>
    <mergeCell ref="AR17:AT17"/>
    <mergeCell ref="B18:J18"/>
    <mergeCell ref="V18:W18"/>
    <mergeCell ref="AF18:AG18"/>
    <mergeCell ref="AJ18:AK18"/>
    <mergeCell ref="AR18:AT18"/>
    <mergeCell ref="B17:J17"/>
    <mergeCell ref="V17:W17"/>
    <mergeCell ref="AF17:AG17"/>
    <mergeCell ref="AJ17:AK17"/>
    <mergeCell ref="AR15:AT15"/>
    <mergeCell ref="B16:J16"/>
    <mergeCell ref="V16:W16"/>
    <mergeCell ref="AF16:AG16"/>
    <mergeCell ref="AJ16:AK16"/>
    <mergeCell ref="AR16:AT16"/>
    <mergeCell ref="B15:J15"/>
    <mergeCell ref="V15:W15"/>
    <mergeCell ref="AF15:AG15"/>
    <mergeCell ref="AJ15:AK15"/>
    <mergeCell ref="V14:W14"/>
    <mergeCell ref="AF14:AG14"/>
    <mergeCell ref="AJ14:AK14"/>
    <mergeCell ref="B13:J13"/>
    <mergeCell ref="V13:W13"/>
    <mergeCell ref="AD2:AD3"/>
    <mergeCell ref="AF9:AG9"/>
    <mergeCell ref="AR9:AT9"/>
    <mergeCell ref="AJ9:AK9"/>
    <mergeCell ref="AR6:AT6"/>
    <mergeCell ref="AR7:AT7"/>
    <mergeCell ref="AR8:AT8"/>
    <mergeCell ref="AJ5:AK5"/>
    <mergeCell ref="AR5:AT5"/>
    <mergeCell ref="AF2:AG3"/>
    <mergeCell ref="AF8:AG8"/>
    <mergeCell ref="AF6:AG6"/>
    <mergeCell ref="AF4:AG4"/>
    <mergeCell ref="AF7:AG7"/>
    <mergeCell ref="AR4:AT4"/>
    <mergeCell ref="B10:J10"/>
    <mergeCell ref="V8:W8"/>
    <mergeCell ref="V9:W9"/>
    <mergeCell ref="B2:J4"/>
    <mergeCell ref="B8:J8"/>
    <mergeCell ref="B9:J9"/>
    <mergeCell ref="AF5:AG5"/>
    <mergeCell ref="AJ4:AK4"/>
    <mergeCell ref="AH2:AH3"/>
    <mergeCell ref="AJ7:AK7"/>
    <mergeCell ref="AJ6:AK6"/>
    <mergeCell ref="AR11:AT11"/>
    <mergeCell ref="AR10:AT10"/>
    <mergeCell ref="AJ8:AK8"/>
    <mergeCell ref="AJ11:AK11"/>
    <mergeCell ref="AR14:AT14"/>
    <mergeCell ref="AF10:AG10"/>
    <mergeCell ref="AJ10:AK10"/>
    <mergeCell ref="AF13:AG13"/>
    <mergeCell ref="AJ13:AK13"/>
    <mergeCell ref="AR13:AT13"/>
    <mergeCell ref="AF11:AG11"/>
    <mergeCell ref="AF12:AG12"/>
    <mergeCell ref="AJ12:AK12"/>
    <mergeCell ref="AI2:AI3"/>
    <mergeCell ref="AZ2:AZ3"/>
    <mergeCell ref="AQ2:AQ3"/>
    <mergeCell ref="AR2:AT3"/>
    <mergeCell ref="AW2:AW3"/>
    <mergeCell ref="AJ2:AK3"/>
    <mergeCell ref="AD1:BB1"/>
    <mergeCell ref="BB2:BB3"/>
    <mergeCell ref="AE2:AE3"/>
    <mergeCell ref="BA2:BA3"/>
    <mergeCell ref="AX2:AX3"/>
    <mergeCell ref="AY2:AY3"/>
    <mergeCell ref="AU2:AU3"/>
    <mergeCell ref="AV2:AV3"/>
    <mergeCell ref="AO2:AO3"/>
    <mergeCell ref="AP2:AP3"/>
    <mergeCell ref="A1:AC1"/>
    <mergeCell ref="U2:U3"/>
    <mergeCell ref="V2:W3"/>
    <mergeCell ref="B7:J7"/>
    <mergeCell ref="V4:W4"/>
    <mergeCell ref="T2:T3"/>
    <mergeCell ref="P2:P3"/>
    <mergeCell ref="B6:J6"/>
    <mergeCell ref="K2:K3"/>
    <mergeCell ref="AC2:AC3"/>
    <mergeCell ref="I173:J173"/>
    <mergeCell ref="D173:H173"/>
    <mergeCell ref="V6:W6"/>
    <mergeCell ref="V7:W7"/>
    <mergeCell ref="V12:W12"/>
    <mergeCell ref="B12:J12"/>
    <mergeCell ref="V11:W11"/>
    <mergeCell ref="B11:J11"/>
    <mergeCell ref="B173:C173"/>
    <mergeCell ref="B14:J14"/>
    <mergeCell ref="AB2:AB3"/>
    <mergeCell ref="L2:L3"/>
    <mergeCell ref="M2:M3"/>
    <mergeCell ref="R2:R3"/>
    <mergeCell ref="S2:S3"/>
    <mergeCell ref="Z2:Z3"/>
    <mergeCell ref="AA2:AA3"/>
    <mergeCell ref="X2:X3"/>
    <mergeCell ref="O2:O3"/>
    <mergeCell ref="Y2:Y3"/>
    <mergeCell ref="AR176:AT176"/>
    <mergeCell ref="AJ176:AK176"/>
    <mergeCell ref="AF176:AG176"/>
    <mergeCell ref="V176:W176"/>
    <mergeCell ref="AJ175:AK175"/>
    <mergeCell ref="AF175:AG175"/>
    <mergeCell ref="V175:W175"/>
    <mergeCell ref="B176:C176"/>
    <mergeCell ref="I176:J176"/>
    <mergeCell ref="D176:H176"/>
    <mergeCell ref="I175:J175"/>
    <mergeCell ref="D175:H175"/>
    <mergeCell ref="V173:W173"/>
    <mergeCell ref="B175:C175"/>
    <mergeCell ref="AR174:AT174"/>
    <mergeCell ref="AJ174:AK174"/>
    <mergeCell ref="AF174:AG174"/>
    <mergeCell ref="V174:W174"/>
    <mergeCell ref="I174:J174"/>
    <mergeCell ref="D174:H174"/>
    <mergeCell ref="B174:C174"/>
    <mergeCell ref="AR175:AT175"/>
    <mergeCell ref="I172:J172"/>
    <mergeCell ref="D172:H172"/>
    <mergeCell ref="B172:C172"/>
    <mergeCell ref="AR173:AT173"/>
    <mergeCell ref="AJ173:AK173"/>
    <mergeCell ref="AR172:AT172"/>
    <mergeCell ref="AJ172:AK172"/>
    <mergeCell ref="AF172:AG172"/>
    <mergeCell ref="V172:W172"/>
    <mergeCell ref="AF173:AG173"/>
    <mergeCell ref="D171:H171"/>
    <mergeCell ref="B171:C171"/>
    <mergeCell ref="AR170:AT170"/>
    <mergeCell ref="AJ170:AK170"/>
    <mergeCell ref="AF170:AG170"/>
    <mergeCell ref="V170:W170"/>
    <mergeCell ref="I170:J170"/>
    <mergeCell ref="D170:H170"/>
    <mergeCell ref="B170:C170"/>
    <mergeCell ref="AR171:AT171"/>
    <mergeCell ref="AF169:AG169"/>
    <mergeCell ref="V169:W169"/>
    <mergeCell ref="I171:J171"/>
    <mergeCell ref="AJ171:AK171"/>
    <mergeCell ref="AF171:AG171"/>
    <mergeCell ref="V171:W171"/>
    <mergeCell ref="I169:J169"/>
    <mergeCell ref="D169:H169"/>
    <mergeCell ref="B169:C169"/>
    <mergeCell ref="AR168:AT168"/>
    <mergeCell ref="AJ168:AK168"/>
    <mergeCell ref="AF168:AG168"/>
    <mergeCell ref="V168:W168"/>
    <mergeCell ref="I168:J168"/>
    <mergeCell ref="D168:H168"/>
    <mergeCell ref="AR169:AT169"/>
    <mergeCell ref="AJ169:AK169"/>
    <mergeCell ref="BB166:BB167"/>
    <mergeCell ref="BA166:BA167"/>
    <mergeCell ref="AZ166:AZ167"/>
    <mergeCell ref="AY166:AY167"/>
    <mergeCell ref="AD166:AD167"/>
    <mergeCell ref="AC166:AC167"/>
    <mergeCell ref="AB166:AB167"/>
    <mergeCell ref="AJ166:AK167"/>
    <mergeCell ref="AI166:AI167"/>
    <mergeCell ref="AH166:AH167"/>
    <mergeCell ref="AF166:AG167"/>
    <mergeCell ref="Q166:Q167"/>
    <mergeCell ref="AA166:AA167"/>
    <mergeCell ref="Z166:Z167"/>
    <mergeCell ref="Y166:Y167"/>
    <mergeCell ref="X166:X167"/>
    <mergeCell ref="V166:W167"/>
    <mergeCell ref="U166:U167"/>
    <mergeCell ref="T166:T167"/>
    <mergeCell ref="S166:S167"/>
    <mergeCell ref="D166:H167"/>
    <mergeCell ref="B166:C168"/>
    <mergeCell ref="A166:A176"/>
    <mergeCell ref="A164:AD164"/>
    <mergeCell ref="M166:M167"/>
    <mergeCell ref="K166:K167"/>
    <mergeCell ref="I166:J167"/>
    <mergeCell ref="R166:R167"/>
    <mergeCell ref="P166:P167"/>
    <mergeCell ref="O166:O167"/>
    <mergeCell ref="AR153:AT153"/>
    <mergeCell ref="B5:J5"/>
    <mergeCell ref="V10:W10"/>
    <mergeCell ref="Y22:Y23"/>
    <mergeCell ref="Z22:Z23"/>
    <mergeCell ref="AA22:AA23"/>
    <mergeCell ref="AB22:AB23"/>
    <mergeCell ref="AC22:AC23"/>
    <mergeCell ref="V5:W5"/>
    <mergeCell ref="AR12:AT12"/>
    <mergeCell ref="AE178:BB178"/>
    <mergeCell ref="AR154:AT154"/>
    <mergeCell ref="AR155:AT155"/>
    <mergeCell ref="AR156:AT156"/>
    <mergeCell ref="AE166:AE167"/>
    <mergeCell ref="AX166:AX167"/>
    <mergeCell ref="AW166:AW167"/>
    <mergeCell ref="AV166:AV167"/>
    <mergeCell ref="AE164:BB164"/>
    <mergeCell ref="AU166:AU167"/>
    <mergeCell ref="B105:J105"/>
    <mergeCell ref="V105:W105"/>
    <mergeCell ref="AF105:AG105"/>
    <mergeCell ref="AJ105:AK105"/>
    <mergeCell ref="B106:J106"/>
    <mergeCell ref="V106:W106"/>
    <mergeCell ref="AF106:AG106"/>
    <mergeCell ref="AJ106:AK106"/>
    <mergeCell ref="B147:J147"/>
    <mergeCell ref="V147:W147"/>
    <mergeCell ref="AF147:AG147"/>
    <mergeCell ref="AJ147:AK147"/>
    <mergeCell ref="AR145:AT145"/>
    <mergeCell ref="AF150:AG150"/>
    <mergeCell ref="AF151:AG151"/>
    <mergeCell ref="AF152:AG152"/>
    <mergeCell ref="AR150:AT150"/>
    <mergeCell ref="AR151:AT151"/>
    <mergeCell ref="AR152:AT152"/>
    <mergeCell ref="AR148:AT148"/>
    <mergeCell ref="AJ150:AK150"/>
    <mergeCell ref="AJ151:AK151"/>
    <mergeCell ref="L42:L43"/>
    <mergeCell ref="M42:M43"/>
    <mergeCell ref="AF155:AG155"/>
    <mergeCell ref="AF156:AG156"/>
    <mergeCell ref="V145:W145"/>
    <mergeCell ref="AF145:AG145"/>
    <mergeCell ref="O42:O43"/>
    <mergeCell ref="V48:W48"/>
    <mergeCell ref="AF48:AG48"/>
    <mergeCell ref="P62:P63"/>
    <mergeCell ref="B145:J145"/>
    <mergeCell ref="B140:J140"/>
    <mergeCell ref="V140:W140"/>
    <mergeCell ref="AF140:AG140"/>
    <mergeCell ref="K142:K143"/>
    <mergeCell ref="L142:L143"/>
    <mergeCell ref="AB142:AB143"/>
    <mergeCell ref="AC142:AC143"/>
    <mergeCell ref="AD142:AD143"/>
    <mergeCell ref="P142:P143"/>
    <mergeCell ref="A81:A83"/>
    <mergeCell ref="A21:AC21"/>
    <mergeCell ref="A41:AC41"/>
    <mergeCell ref="A61:AC61"/>
    <mergeCell ref="A80:AC80"/>
    <mergeCell ref="K22:K23"/>
    <mergeCell ref="R22:R23"/>
    <mergeCell ref="A42:A44"/>
    <mergeCell ref="A62:A64"/>
    <mergeCell ref="K42:K43"/>
    <mergeCell ref="A2:A4"/>
    <mergeCell ref="A22:A24"/>
    <mergeCell ref="A142:A144"/>
    <mergeCell ref="BC2:BC4"/>
    <mergeCell ref="BC22:BC24"/>
    <mergeCell ref="BC42:BC44"/>
    <mergeCell ref="BC62:BC64"/>
    <mergeCell ref="BC81:BC83"/>
    <mergeCell ref="BC102:BC104"/>
    <mergeCell ref="BC121:BC123"/>
    <mergeCell ref="BC142:BC144"/>
    <mergeCell ref="AF177:AG177"/>
    <mergeCell ref="AJ177:AK177"/>
    <mergeCell ref="AR177:AT177"/>
    <mergeCell ref="AJ154:AK154"/>
    <mergeCell ref="AJ155:AK155"/>
    <mergeCell ref="AV163:AW163"/>
    <mergeCell ref="AJ156:AK156"/>
    <mergeCell ref="AJ152:AK152"/>
    <mergeCell ref="AJ153:AK153"/>
    <mergeCell ref="B177:C177"/>
    <mergeCell ref="D177:H177"/>
    <mergeCell ref="I177:J177"/>
    <mergeCell ref="V177:W177"/>
    <mergeCell ref="B163:H163"/>
    <mergeCell ref="J163:L163"/>
    <mergeCell ref="AD162:BB162"/>
    <mergeCell ref="AF153:AG153"/>
    <mergeCell ref="AR157:AT157"/>
    <mergeCell ref="B157:J157"/>
    <mergeCell ref="V157:W157"/>
    <mergeCell ref="AF157:AG157"/>
    <mergeCell ref="AJ157:AK157"/>
    <mergeCell ref="AF154:AG154"/>
    <mergeCell ref="AD21:BB21"/>
    <mergeCell ref="AD41:BB41"/>
    <mergeCell ref="AD61:BB61"/>
    <mergeCell ref="AD80:BB80"/>
    <mergeCell ref="AD22:AD23"/>
    <mergeCell ref="AR28:AT28"/>
    <mergeCell ref="AJ27:AK27"/>
    <mergeCell ref="AR22:AT23"/>
    <mergeCell ref="AU22:AU23"/>
    <mergeCell ref="AF25:AG25"/>
    <mergeCell ref="A120:AC120"/>
    <mergeCell ref="A141:AC141"/>
    <mergeCell ref="AD101:BB101"/>
    <mergeCell ref="AD120:BB120"/>
    <mergeCell ref="AD141:BB141"/>
    <mergeCell ref="A102:A104"/>
    <mergeCell ref="A121:A123"/>
    <mergeCell ref="AR105:AT105"/>
    <mergeCell ref="V136:W136"/>
    <mergeCell ref="AR106:AT10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tabSelected="1" workbookViewId="0" topLeftCell="A1">
      <selection activeCell="A1" sqref="A1:IV19"/>
    </sheetView>
  </sheetViews>
  <sheetFormatPr defaultColWidth="9.140625" defaultRowHeight="12.75"/>
  <sheetData>
    <row r="1" spans="1:51" s="257" customFormat="1" ht="37.5" customHeight="1" thickBot="1">
      <c r="A1" s="433" t="s">
        <v>196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 t="s">
        <v>197</v>
      </c>
      <c r="Y1" s="433"/>
      <c r="Z1" s="433"/>
      <c r="AA1" s="433"/>
      <c r="AB1" s="433"/>
      <c r="AC1" s="433"/>
      <c r="AD1" s="434"/>
      <c r="AE1" s="434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249"/>
      <c r="AV1" s="249"/>
      <c r="AW1" s="249"/>
      <c r="AX1" s="249"/>
      <c r="AY1" s="249"/>
    </row>
    <row r="2" spans="1:51" s="272" customFormat="1" ht="20.25" customHeight="1" thickBot="1">
      <c r="A2" s="258" t="s">
        <v>198</v>
      </c>
      <c r="B2" s="259" t="s">
        <v>23</v>
      </c>
      <c r="C2" s="260"/>
      <c r="D2" s="260"/>
      <c r="E2" s="260"/>
      <c r="F2" s="260"/>
      <c r="G2" s="260"/>
      <c r="H2" s="260"/>
      <c r="I2" s="260"/>
      <c r="J2" s="261"/>
      <c r="K2" s="262" t="s">
        <v>199</v>
      </c>
      <c r="L2" s="262" t="s">
        <v>200</v>
      </c>
      <c r="M2" s="262" t="s">
        <v>201</v>
      </c>
      <c r="N2" s="262" t="s">
        <v>30</v>
      </c>
      <c r="O2" s="263" t="s">
        <v>202</v>
      </c>
      <c r="P2" s="262" t="s">
        <v>0</v>
      </c>
      <c r="Q2" s="262" t="s">
        <v>1</v>
      </c>
      <c r="R2" s="262" t="s">
        <v>42</v>
      </c>
      <c r="S2" s="262" t="s">
        <v>2</v>
      </c>
      <c r="T2" s="264" t="s">
        <v>31</v>
      </c>
      <c r="U2" s="262" t="s">
        <v>9</v>
      </c>
      <c r="V2" s="262" t="s">
        <v>43</v>
      </c>
      <c r="W2" s="262" t="s">
        <v>8</v>
      </c>
      <c r="X2" s="265" t="s">
        <v>32</v>
      </c>
      <c r="Y2" s="262" t="s">
        <v>26</v>
      </c>
      <c r="Z2" s="262" t="s">
        <v>203</v>
      </c>
      <c r="AA2" s="262" t="s">
        <v>204</v>
      </c>
      <c r="AB2" s="262" t="s">
        <v>6</v>
      </c>
      <c r="AC2" s="266" t="s">
        <v>205</v>
      </c>
      <c r="AD2" s="267"/>
      <c r="AE2" s="268"/>
      <c r="AF2" s="269" t="s">
        <v>34</v>
      </c>
      <c r="AG2" s="262" t="s">
        <v>40</v>
      </c>
      <c r="AH2" s="262"/>
      <c r="AI2" s="262" t="s">
        <v>206</v>
      </c>
      <c r="AJ2" s="262" t="s">
        <v>7</v>
      </c>
      <c r="AK2" s="262" t="s">
        <v>40</v>
      </c>
      <c r="AL2" s="262" t="s">
        <v>3</v>
      </c>
      <c r="AM2" s="262" t="s">
        <v>35</v>
      </c>
      <c r="AN2" s="270" t="s">
        <v>20</v>
      </c>
      <c r="AO2" s="270" t="s">
        <v>36</v>
      </c>
      <c r="AP2" s="270"/>
      <c r="AQ2" s="270"/>
      <c r="AR2" s="270" t="s">
        <v>17</v>
      </c>
      <c r="AS2" s="270" t="s">
        <v>17</v>
      </c>
      <c r="AT2" s="270" t="s">
        <v>25</v>
      </c>
      <c r="AU2" s="270" t="s">
        <v>27</v>
      </c>
      <c r="AV2" s="270" t="s">
        <v>18</v>
      </c>
      <c r="AW2" s="270" t="s">
        <v>19</v>
      </c>
      <c r="AX2" s="270" t="s">
        <v>3</v>
      </c>
      <c r="AY2" s="271" t="s">
        <v>39</v>
      </c>
    </row>
    <row r="3" spans="1:51" s="272" customFormat="1" ht="18" customHeight="1">
      <c r="A3" s="258"/>
      <c r="B3" s="273"/>
      <c r="C3" s="274"/>
      <c r="D3" s="274"/>
      <c r="E3" s="274"/>
      <c r="F3" s="274"/>
      <c r="G3" s="274"/>
      <c r="H3" s="274"/>
      <c r="I3" s="274"/>
      <c r="J3" s="275"/>
      <c r="K3" s="276">
        <v>1</v>
      </c>
      <c r="L3" s="276">
        <v>2</v>
      </c>
      <c r="M3" s="276">
        <v>3</v>
      </c>
      <c r="N3" s="276">
        <v>4</v>
      </c>
      <c r="O3" s="276"/>
      <c r="P3" s="276">
        <v>5</v>
      </c>
      <c r="Q3" s="276">
        <v>6</v>
      </c>
      <c r="R3" s="276">
        <v>7</v>
      </c>
      <c r="S3" s="276">
        <v>8</v>
      </c>
      <c r="T3" s="277">
        <v>9</v>
      </c>
      <c r="U3" s="278">
        <v>10</v>
      </c>
      <c r="V3" s="278">
        <v>11</v>
      </c>
      <c r="W3" s="276">
        <v>12</v>
      </c>
      <c r="X3" s="279">
        <v>13</v>
      </c>
      <c r="Y3" s="276">
        <v>14</v>
      </c>
      <c r="Z3" s="276">
        <v>15</v>
      </c>
      <c r="AA3" s="276">
        <v>16</v>
      </c>
      <c r="AB3" s="276">
        <v>17</v>
      </c>
      <c r="AC3" s="278">
        <v>18</v>
      </c>
      <c r="AD3" s="276"/>
      <c r="AE3" s="276"/>
      <c r="AF3" s="276">
        <v>19</v>
      </c>
      <c r="AG3" s="278">
        <v>20</v>
      </c>
      <c r="AH3" s="280"/>
      <c r="AI3" s="276">
        <v>21</v>
      </c>
      <c r="AJ3" s="276">
        <v>22</v>
      </c>
      <c r="AK3" s="276">
        <v>23</v>
      </c>
      <c r="AL3" s="276">
        <v>24</v>
      </c>
      <c r="AM3" s="276">
        <v>25</v>
      </c>
      <c r="AN3" s="281">
        <v>26</v>
      </c>
      <c r="AO3" s="282">
        <v>27</v>
      </c>
      <c r="AP3" s="282"/>
      <c r="AQ3" s="282"/>
      <c r="AR3" s="281">
        <v>28</v>
      </c>
      <c r="AS3" s="281">
        <v>29</v>
      </c>
      <c r="AT3" s="281">
        <v>30</v>
      </c>
      <c r="AU3" s="281">
        <v>31</v>
      </c>
      <c r="AV3" s="281">
        <v>32</v>
      </c>
      <c r="AW3" s="281">
        <v>33</v>
      </c>
      <c r="AX3" s="281">
        <v>31</v>
      </c>
      <c r="AY3" s="283">
        <v>34</v>
      </c>
    </row>
    <row r="4" spans="1:51" s="257" customFormat="1" ht="34.5" customHeight="1">
      <c r="A4" s="284">
        <v>1</v>
      </c>
      <c r="B4" s="285" t="s">
        <v>207</v>
      </c>
      <c r="C4" s="286"/>
      <c r="D4" s="286"/>
      <c r="E4" s="286"/>
      <c r="F4" s="286"/>
      <c r="G4" s="286"/>
      <c r="H4" s="286"/>
      <c r="I4" s="286"/>
      <c r="J4" s="287"/>
      <c r="K4" s="284">
        <v>13060</v>
      </c>
      <c r="L4" s="284">
        <v>4600</v>
      </c>
      <c r="M4" s="284">
        <v>0</v>
      </c>
      <c r="N4" s="284">
        <v>1600</v>
      </c>
      <c r="O4" s="284">
        <f>ROUND(N4*22%,0)</f>
        <v>352</v>
      </c>
      <c r="P4" s="284">
        <f>ROUND((M4+K4+L4)*22%,0)</f>
        <v>3885</v>
      </c>
      <c r="Q4" s="284">
        <f aca="true" t="shared" si="0" ref="Q4:Q14">ROUND((K4+L4+M4)*30%,0)</f>
        <v>5298</v>
      </c>
      <c r="R4" s="284">
        <v>3200</v>
      </c>
      <c r="S4" s="284">
        <v>0</v>
      </c>
      <c r="T4" s="284">
        <v>300</v>
      </c>
      <c r="U4" s="288">
        <f>SUM(K4:T4)</f>
        <v>32295</v>
      </c>
      <c r="V4" s="288"/>
      <c r="W4" s="284">
        <v>70</v>
      </c>
      <c r="X4" s="289">
        <v>30</v>
      </c>
      <c r="Y4" s="284"/>
      <c r="Z4" s="284">
        <v>2155</v>
      </c>
      <c r="AA4" s="284"/>
      <c r="AB4" s="284"/>
      <c r="AC4" s="290"/>
      <c r="AD4" s="288"/>
      <c r="AE4" s="288"/>
      <c r="AF4" s="288"/>
      <c r="AG4" s="288"/>
      <c r="AH4" s="288"/>
      <c r="AI4" s="284"/>
      <c r="AJ4" s="284"/>
      <c r="AK4" s="284"/>
      <c r="AL4" s="284"/>
      <c r="AM4" s="284">
        <f aca="true" t="shared" si="1" ref="AM4:AM15">SUM(V4:AL4)</f>
        <v>2255</v>
      </c>
      <c r="AN4" s="284">
        <f>U4-AM4</f>
        <v>30040</v>
      </c>
      <c r="AO4" s="288"/>
      <c r="AP4" s="288"/>
      <c r="AQ4" s="288"/>
      <c r="AR4" s="284"/>
      <c r="AS4" s="284"/>
      <c r="AT4" s="284"/>
      <c r="AU4" s="284"/>
      <c r="AV4" s="284"/>
      <c r="AW4" s="284"/>
      <c r="AX4" s="284"/>
      <c r="AY4" s="291">
        <f>AN4-AO4-AP4-AQ4-AR4-AS4</f>
        <v>30040</v>
      </c>
    </row>
    <row r="5" spans="1:51" s="257" customFormat="1" ht="34.5" customHeight="1">
      <c r="A5" s="284">
        <f aca="true" t="shared" si="2" ref="A5:A14">A4+1</f>
        <v>2</v>
      </c>
      <c r="B5" s="285" t="s">
        <v>208</v>
      </c>
      <c r="C5" s="286"/>
      <c r="D5" s="286"/>
      <c r="E5" s="286"/>
      <c r="F5" s="286"/>
      <c r="G5" s="286"/>
      <c r="H5" s="286"/>
      <c r="I5" s="286"/>
      <c r="J5" s="287"/>
      <c r="K5" s="284">
        <v>13060</v>
      </c>
      <c r="L5" s="284">
        <v>4600</v>
      </c>
      <c r="M5" s="284">
        <v>0</v>
      </c>
      <c r="N5" s="284">
        <v>1600</v>
      </c>
      <c r="O5" s="284">
        <f aca="true" t="shared" si="3" ref="O5:O15">ROUND(N5*22%,0)</f>
        <v>352</v>
      </c>
      <c r="P5" s="284">
        <f aca="true" t="shared" si="4" ref="P5:P14">ROUND((M5+K5+L5)*22%,0)</f>
        <v>3885</v>
      </c>
      <c r="Q5" s="284">
        <f t="shared" si="0"/>
        <v>5298</v>
      </c>
      <c r="R5" s="284">
        <v>3200</v>
      </c>
      <c r="S5" s="284">
        <v>0</v>
      </c>
      <c r="T5" s="284">
        <v>300</v>
      </c>
      <c r="U5" s="288">
        <f>SUM(K5:T5)</f>
        <v>32295</v>
      </c>
      <c r="V5" s="288"/>
      <c r="W5" s="284">
        <v>70</v>
      </c>
      <c r="X5" s="289">
        <v>30</v>
      </c>
      <c r="Y5" s="284"/>
      <c r="Z5" s="284">
        <v>2155</v>
      </c>
      <c r="AA5" s="284"/>
      <c r="AB5" s="284"/>
      <c r="AC5" s="290"/>
      <c r="AD5" s="288"/>
      <c r="AE5" s="288"/>
      <c r="AF5" s="288"/>
      <c r="AG5" s="288"/>
      <c r="AH5" s="288"/>
      <c r="AI5" s="284"/>
      <c r="AJ5" s="284">
        <v>1030</v>
      </c>
      <c r="AK5" s="284"/>
      <c r="AL5" s="284"/>
      <c r="AM5" s="284">
        <f t="shared" si="1"/>
        <v>3285</v>
      </c>
      <c r="AN5" s="284">
        <f>U5-AM5</f>
        <v>29010</v>
      </c>
      <c r="AO5" s="288"/>
      <c r="AP5" s="288"/>
      <c r="AQ5" s="288"/>
      <c r="AR5" s="284"/>
      <c r="AS5" s="284"/>
      <c r="AT5" s="284"/>
      <c r="AU5" s="284"/>
      <c r="AV5" s="284"/>
      <c r="AW5" s="284"/>
      <c r="AX5" s="284"/>
      <c r="AY5" s="291">
        <f>AN5-AO5-AP5-AQ5-AR5-AS5</f>
        <v>29010</v>
      </c>
    </row>
    <row r="6" spans="1:51" s="257" customFormat="1" ht="34.5" customHeight="1">
      <c r="A6" s="284">
        <f t="shared" si="2"/>
        <v>3</v>
      </c>
      <c r="B6" s="285" t="s">
        <v>209</v>
      </c>
      <c r="C6" s="286"/>
      <c r="D6" s="286"/>
      <c r="E6" s="286"/>
      <c r="F6" s="286"/>
      <c r="G6" s="286"/>
      <c r="H6" s="286"/>
      <c r="I6" s="286"/>
      <c r="J6" s="287"/>
      <c r="K6" s="284">
        <v>8560</v>
      </c>
      <c r="L6" s="284">
        <v>2800</v>
      </c>
      <c r="M6" s="284">
        <v>0</v>
      </c>
      <c r="N6" s="284">
        <v>1600</v>
      </c>
      <c r="O6" s="284">
        <f t="shared" si="3"/>
        <v>352</v>
      </c>
      <c r="P6" s="284">
        <f t="shared" si="4"/>
        <v>2499</v>
      </c>
      <c r="Q6" s="284">
        <f t="shared" si="0"/>
        <v>3408</v>
      </c>
      <c r="R6" s="284">
        <v>0</v>
      </c>
      <c r="S6" s="284">
        <v>690</v>
      </c>
      <c r="T6" s="284">
        <v>60</v>
      </c>
      <c r="U6" s="288">
        <f>SUM(K6:T6)</f>
        <v>19969</v>
      </c>
      <c r="V6" s="288"/>
      <c r="W6" s="284">
        <v>70</v>
      </c>
      <c r="X6" s="289">
        <v>30</v>
      </c>
      <c r="Y6" s="284"/>
      <c r="Z6" s="284">
        <v>1386</v>
      </c>
      <c r="AA6" s="284"/>
      <c r="AB6" s="284"/>
      <c r="AC6" s="290"/>
      <c r="AD6" s="288"/>
      <c r="AE6" s="288"/>
      <c r="AF6" s="288">
        <v>200</v>
      </c>
      <c r="AG6" s="288"/>
      <c r="AH6" s="288"/>
      <c r="AI6" s="284"/>
      <c r="AJ6" s="284"/>
      <c r="AK6" s="284"/>
      <c r="AL6" s="284"/>
      <c r="AM6" s="284">
        <f t="shared" si="1"/>
        <v>1686</v>
      </c>
      <c r="AN6" s="284">
        <f aca="true" t="shared" si="5" ref="AN6:AN15">U6-AM6</f>
        <v>18283</v>
      </c>
      <c r="AO6" s="288"/>
      <c r="AP6" s="288"/>
      <c r="AQ6" s="288"/>
      <c r="AR6" s="284">
        <v>1391</v>
      </c>
      <c r="AS6" s="284"/>
      <c r="AT6" s="284"/>
      <c r="AU6" s="284"/>
      <c r="AV6" s="284"/>
      <c r="AW6" s="284"/>
      <c r="AX6" s="284"/>
      <c r="AY6" s="291">
        <f>AN6-AR6</f>
        <v>16892</v>
      </c>
    </row>
    <row r="7" spans="1:51" s="257" customFormat="1" ht="34.5" customHeight="1">
      <c r="A7" s="284">
        <f t="shared" si="2"/>
        <v>4</v>
      </c>
      <c r="B7" s="285" t="s">
        <v>210</v>
      </c>
      <c r="C7" s="286"/>
      <c r="D7" s="286"/>
      <c r="E7" s="286"/>
      <c r="F7" s="286"/>
      <c r="G7" s="286"/>
      <c r="H7" s="286"/>
      <c r="I7" s="286"/>
      <c r="J7" s="287"/>
      <c r="K7" s="284">
        <v>8560</v>
      </c>
      <c r="L7" s="284">
        <v>2800</v>
      </c>
      <c r="M7" s="284">
        <v>0</v>
      </c>
      <c r="N7" s="284">
        <v>1600</v>
      </c>
      <c r="O7" s="284">
        <f t="shared" si="3"/>
        <v>352</v>
      </c>
      <c r="P7" s="284">
        <f t="shared" si="4"/>
        <v>2499</v>
      </c>
      <c r="Q7" s="284">
        <f t="shared" si="0"/>
        <v>3408</v>
      </c>
      <c r="R7" s="284">
        <v>0</v>
      </c>
      <c r="S7" s="284">
        <v>690</v>
      </c>
      <c r="T7" s="284">
        <v>60</v>
      </c>
      <c r="U7" s="288">
        <f>SUM(K7:T7)</f>
        <v>19969</v>
      </c>
      <c r="V7" s="288"/>
      <c r="W7" s="284">
        <v>70</v>
      </c>
      <c r="X7" s="289">
        <v>30</v>
      </c>
      <c r="Y7" s="284"/>
      <c r="Z7" s="284">
        <v>1386</v>
      </c>
      <c r="AA7" s="284"/>
      <c r="AB7" s="284"/>
      <c r="AC7" s="290"/>
      <c r="AD7" s="288"/>
      <c r="AE7" s="288"/>
      <c r="AF7" s="288">
        <v>200</v>
      </c>
      <c r="AG7" s="288"/>
      <c r="AH7" s="288"/>
      <c r="AI7" s="284"/>
      <c r="AJ7" s="284"/>
      <c r="AK7" s="284"/>
      <c r="AL7" s="284"/>
      <c r="AM7" s="284">
        <f t="shared" si="1"/>
        <v>1686</v>
      </c>
      <c r="AN7" s="284">
        <f t="shared" si="5"/>
        <v>18283</v>
      </c>
      <c r="AO7" s="288"/>
      <c r="AP7" s="288"/>
      <c r="AQ7" s="288"/>
      <c r="AR7" s="284"/>
      <c r="AS7" s="284"/>
      <c r="AT7" s="284"/>
      <c r="AU7" s="284"/>
      <c r="AV7" s="284"/>
      <c r="AW7" s="284"/>
      <c r="AX7" s="284"/>
      <c r="AY7" s="291">
        <f aca="true" t="shared" si="6" ref="AY7:AY14">AN7-AR7</f>
        <v>18283</v>
      </c>
    </row>
    <row r="8" spans="1:51" s="257" customFormat="1" ht="34.5" customHeight="1">
      <c r="A8" s="284">
        <f t="shared" si="2"/>
        <v>5</v>
      </c>
      <c r="B8" s="285" t="s">
        <v>211</v>
      </c>
      <c r="C8" s="286"/>
      <c r="D8" s="286"/>
      <c r="E8" s="286"/>
      <c r="F8" s="286"/>
      <c r="G8" s="286"/>
      <c r="H8" s="286"/>
      <c r="I8" s="286"/>
      <c r="J8" s="287"/>
      <c r="K8" s="284">
        <v>8560</v>
      </c>
      <c r="L8" s="284">
        <v>2800</v>
      </c>
      <c r="M8" s="284">
        <v>0</v>
      </c>
      <c r="N8" s="284">
        <v>1600</v>
      </c>
      <c r="O8" s="284">
        <f t="shared" si="3"/>
        <v>352</v>
      </c>
      <c r="P8" s="284">
        <f t="shared" si="4"/>
        <v>2499</v>
      </c>
      <c r="Q8" s="284">
        <f t="shared" si="0"/>
        <v>3408</v>
      </c>
      <c r="R8" s="284">
        <v>0</v>
      </c>
      <c r="S8" s="284">
        <v>690</v>
      </c>
      <c r="T8" s="284">
        <v>60</v>
      </c>
      <c r="U8" s="288">
        <f aca="true" t="shared" si="7" ref="U8:U14">SUM(K8:T8)</f>
        <v>19969</v>
      </c>
      <c r="V8" s="288"/>
      <c r="W8" s="284">
        <v>70</v>
      </c>
      <c r="X8" s="289">
        <v>30</v>
      </c>
      <c r="Y8" s="284"/>
      <c r="Z8" s="284">
        <v>1386</v>
      </c>
      <c r="AA8" s="284"/>
      <c r="AB8" s="284"/>
      <c r="AC8" s="290"/>
      <c r="AD8" s="288"/>
      <c r="AE8" s="288"/>
      <c r="AF8" s="288">
        <v>200</v>
      </c>
      <c r="AG8" s="288"/>
      <c r="AH8" s="288"/>
      <c r="AI8" s="284"/>
      <c r="AJ8" s="284"/>
      <c r="AK8" s="284"/>
      <c r="AL8" s="284"/>
      <c r="AM8" s="284">
        <f t="shared" si="1"/>
        <v>1686</v>
      </c>
      <c r="AN8" s="284">
        <f t="shared" si="5"/>
        <v>18283</v>
      </c>
      <c r="AO8" s="288"/>
      <c r="AP8" s="288"/>
      <c r="AQ8" s="288"/>
      <c r="AR8" s="284"/>
      <c r="AS8" s="284"/>
      <c r="AT8" s="284"/>
      <c r="AU8" s="284"/>
      <c r="AV8" s="284"/>
      <c r="AW8" s="284"/>
      <c r="AX8" s="284"/>
      <c r="AY8" s="291">
        <f t="shared" si="6"/>
        <v>18283</v>
      </c>
    </row>
    <row r="9" spans="1:51" s="257" customFormat="1" ht="34.5" customHeight="1">
      <c r="A9" s="284">
        <f t="shared" si="2"/>
        <v>6</v>
      </c>
      <c r="B9" s="285" t="s">
        <v>212</v>
      </c>
      <c r="C9" s="286"/>
      <c r="D9" s="286"/>
      <c r="E9" s="286"/>
      <c r="F9" s="286"/>
      <c r="G9" s="286"/>
      <c r="H9" s="286"/>
      <c r="I9" s="286"/>
      <c r="J9" s="287"/>
      <c r="K9" s="284">
        <v>8560</v>
      </c>
      <c r="L9" s="284">
        <v>2800</v>
      </c>
      <c r="M9" s="284">
        <v>0</v>
      </c>
      <c r="N9" s="284">
        <v>1600</v>
      </c>
      <c r="O9" s="284">
        <f t="shared" si="3"/>
        <v>352</v>
      </c>
      <c r="P9" s="284">
        <f t="shared" si="4"/>
        <v>2499</v>
      </c>
      <c r="Q9" s="284">
        <f t="shared" si="0"/>
        <v>3408</v>
      </c>
      <c r="R9" s="284">
        <v>0</v>
      </c>
      <c r="S9" s="284">
        <v>690</v>
      </c>
      <c r="T9" s="284">
        <v>60</v>
      </c>
      <c r="U9" s="288">
        <f t="shared" si="7"/>
        <v>19969</v>
      </c>
      <c r="V9" s="288"/>
      <c r="W9" s="284">
        <v>70</v>
      </c>
      <c r="X9" s="289">
        <v>30</v>
      </c>
      <c r="Y9" s="284"/>
      <c r="Z9" s="284">
        <v>1386</v>
      </c>
      <c r="AA9" s="284"/>
      <c r="AB9" s="284"/>
      <c r="AC9" s="290"/>
      <c r="AD9" s="288"/>
      <c r="AE9" s="288"/>
      <c r="AF9" s="288"/>
      <c r="AG9" s="288"/>
      <c r="AH9" s="288"/>
      <c r="AI9" s="284"/>
      <c r="AJ9" s="284"/>
      <c r="AK9" s="284"/>
      <c r="AL9" s="284"/>
      <c r="AM9" s="284">
        <f t="shared" si="1"/>
        <v>1486</v>
      </c>
      <c r="AN9" s="284">
        <f t="shared" si="5"/>
        <v>18483</v>
      </c>
      <c r="AO9" s="288"/>
      <c r="AP9" s="288"/>
      <c r="AQ9" s="288"/>
      <c r="AR9" s="284"/>
      <c r="AS9" s="284"/>
      <c r="AT9" s="284"/>
      <c r="AU9" s="284"/>
      <c r="AV9" s="284"/>
      <c r="AW9" s="284"/>
      <c r="AX9" s="284"/>
      <c r="AY9" s="291">
        <f t="shared" si="6"/>
        <v>18483</v>
      </c>
    </row>
    <row r="10" spans="1:51" s="257" customFormat="1" ht="34.5" customHeight="1">
      <c r="A10" s="284">
        <f t="shared" si="2"/>
        <v>7</v>
      </c>
      <c r="B10" s="285" t="s">
        <v>213</v>
      </c>
      <c r="C10" s="286"/>
      <c r="D10" s="286"/>
      <c r="E10" s="286"/>
      <c r="F10" s="286"/>
      <c r="G10" s="286"/>
      <c r="H10" s="286"/>
      <c r="I10" s="286"/>
      <c r="J10" s="287"/>
      <c r="K10" s="284">
        <v>8560</v>
      </c>
      <c r="L10" s="284">
        <v>2800</v>
      </c>
      <c r="M10" s="284">
        <v>0</v>
      </c>
      <c r="N10" s="284">
        <v>1600</v>
      </c>
      <c r="O10" s="284">
        <f t="shared" si="3"/>
        <v>352</v>
      </c>
      <c r="P10" s="284">
        <f t="shared" si="4"/>
        <v>2499</v>
      </c>
      <c r="Q10" s="284">
        <f t="shared" si="0"/>
        <v>3408</v>
      </c>
      <c r="R10" s="284">
        <v>0</v>
      </c>
      <c r="S10" s="284">
        <v>690</v>
      </c>
      <c r="T10" s="284">
        <v>60</v>
      </c>
      <c r="U10" s="288">
        <f t="shared" si="7"/>
        <v>19969</v>
      </c>
      <c r="V10" s="288"/>
      <c r="W10" s="284">
        <v>70</v>
      </c>
      <c r="X10" s="289">
        <v>30</v>
      </c>
      <c r="Y10" s="284"/>
      <c r="Z10" s="284">
        <v>1386</v>
      </c>
      <c r="AA10" s="284"/>
      <c r="AB10" s="284"/>
      <c r="AC10" s="290"/>
      <c r="AD10" s="288"/>
      <c r="AE10" s="288"/>
      <c r="AF10" s="288">
        <v>200</v>
      </c>
      <c r="AG10" s="288"/>
      <c r="AH10" s="288"/>
      <c r="AI10" s="284"/>
      <c r="AJ10" s="284"/>
      <c r="AK10" s="284"/>
      <c r="AL10" s="284"/>
      <c r="AM10" s="284">
        <f t="shared" si="1"/>
        <v>1686</v>
      </c>
      <c r="AN10" s="284">
        <f t="shared" si="5"/>
        <v>18283</v>
      </c>
      <c r="AO10" s="288"/>
      <c r="AP10" s="288"/>
      <c r="AQ10" s="288"/>
      <c r="AR10" s="284"/>
      <c r="AS10" s="284"/>
      <c r="AT10" s="284"/>
      <c r="AU10" s="284"/>
      <c r="AV10" s="284"/>
      <c r="AW10" s="284"/>
      <c r="AX10" s="284"/>
      <c r="AY10" s="291">
        <f t="shared" si="6"/>
        <v>18283</v>
      </c>
    </row>
    <row r="11" spans="1:51" s="257" customFormat="1" ht="29.25" customHeight="1">
      <c r="A11" s="284">
        <f t="shared" si="2"/>
        <v>8</v>
      </c>
      <c r="B11" s="285" t="s">
        <v>214</v>
      </c>
      <c r="C11" s="286"/>
      <c r="D11" s="286"/>
      <c r="E11" s="286"/>
      <c r="F11" s="286"/>
      <c r="G11" s="286"/>
      <c r="H11" s="286"/>
      <c r="I11" s="286"/>
      <c r="J11" s="287"/>
      <c r="K11" s="284">
        <v>8560</v>
      </c>
      <c r="L11" s="284">
        <v>2800</v>
      </c>
      <c r="M11" s="284">
        <v>0</v>
      </c>
      <c r="N11" s="284">
        <v>1600</v>
      </c>
      <c r="O11" s="284">
        <f t="shared" si="3"/>
        <v>352</v>
      </c>
      <c r="P11" s="284">
        <f t="shared" si="4"/>
        <v>2499</v>
      </c>
      <c r="Q11" s="284">
        <f t="shared" si="0"/>
        <v>3408</v>
      </c>
      <c r="R11" s="284">
        <v>0</v>
      </c>
      <c r="S11" s="284">
        <v>690</v>
      </c>
      <c r="T11" s="284">
        <v>60</v>
      </c>
      <c r="U11" s="288">
        <f t="shared" si="7"/>
        <v>19969</v>
      </c>
      <c r="V11" s="288"/>
      <c r="W11" s="284">
        <v>70</v>
      </c>
      <c r="X11" s="289">
        <v>30</v>
      </c>
      <c r="Y11" s="284"/>
      <c r="Z11" s="284">
        <v>1386</v>
      </c>
      <c r="AA11" s="284"/>
      <c r="AB11" s="284"/>
      <c r="AC11" s="290"/>
      <c r="AD11" s="288"/>
      <c r="AE11" s="288"/>
      <c r="AF11" s="288">
        <v>200</v>
      </c>
      <c r="AG11" s="288"/>
      <c r="AH11" s="288"/>
      <c r="AI11" s="284"/>
      <c r="AJ11" s="284"/>
      <c r="AK11" s="284"/>
      <c r="AL11" s="284"/>
      <c r="AM11" s="284">
        <f t="shared" si="1"/>
        <v>1686</v>
      </c>
      <c r="AN11" s="284">
        <f t="shared" si="5"/>
        <v>18283</v>
      </c>
      <c r="AO11" s="288"/>
      <c r="AP11" s="288"/>
      <c r="AQ11" s="288"/>
      <c r="AR11" s="284"/>
      <c r="AS11" s="284"/>
      <c r="AT11" s="284"/>
      <c r="AU11" s="284"/>
      <c r="AV11" s="284"/>
      <c r="AW11" s="284"/>
      <c r="AX11" s="284"/>
      <c r="AY11" s="291">
        <f t="shared" si="6"/>
        <v>18283</v>
      </c>
    </row>
    <row r="12" spans="1:51" s="257" customFormat="1" ht="27" customHeight="1">
      <c r="A12" s="284">
        <f t="shared" si="2"/>
        <v>9</v>
      </c>
      <c r="B12" s="285" t="s">
        <v>215</v>
      </c>
      <c r="C12" s="286"/>
      <c r="D12" s="286"/>
      <c r="E12" s="286"/>
      <c r="F12" s="286"/>
      <c r="G12" s="286"/>
      <c r="H12" s="286"/>
      <c r="I12" s="286"/>
      <c r="J12" s="287"/>
      <c r="K12" s="284">
        <v>8560</v>
      </c>
      <c r="L12" s="284">
        <v>2800</v>
      </c>
      <c r="M12" s="284">
        <v>0</v>
      </c>
      <c r="N12" s="284">
        <v>1600</v>
      </c>
      <c r="O12" s="284">
        <f t="shared" si="3"/>
        <v>352</v>
      </c>
      <c r="P12" s="284">
        <f t="shared" si="4"/>
        <v>2499</v>
      </c>
      <c r="Q12" s="284">
        <f t="shared" si="0"/>
        <v>3408</v>
      </c>
      <c r="R12" s="284">
        <v>0</v>
      </c>
      <c r="S12" s="284">
        <v>690</v>
      </c>
      <c r="T12" s="284">
        <v>60</v>
      </c>
      <c r="U12" s="288">
        <f t="shared" si="7"/>
        <v>19969</v>
      </c>
      <c r="V12" s="288"/>
      <c r="W12" s="284">
        <v>70</v>
      </c>
      <c r="X12" s="289">
        <v>30</v>
      </c>
      <c r="Y12" s="284"/>
      <c r="Z12" s="284">
        <v>1386</v>
      </c>
      <c r="AA12" s="284"/>
      <c r="AB12" s="284"/>
      <c r="AC12" s="290"/>
      <c r="AD12" s="288"/>
      <c r="AE12" s="288"/>
      <c r="AF12" s="288"/>
      <c r="AG12" s="288"/>
      <c r="AH12" s="288"/>
      <c r="AI12" s="284"/>
      <c r="AJ12" s="284"/>
      <c r="AK12" s="284"/>
      <c r="AL12" s="284"/>
      <c r="AM12" s="284">
        <f t="shared" si="1"/>
        <v>1486</v>
      </c>
      <c r="AN12" s="284">
        <f t="shared" si="5"/>
        <v>18483</v>
      </c>
      <c r="AO12" s="288"/>
      <c r="AP12" s="288"/>
      <c r="AQ12" s="288"/>
      <c r="AR12" s="284"/>
      <c r="AS12" s="284"/>
      <c r="AT12" s="284"/>
      <c r="AU12" s="284"/>
      <c r="AV12" s="284"/>
      <c r="AW12" s="284"/>
      <c r="AX12" s="284"/>
      <c r="AY12" s="291">
        <f t="shared" si="6"/>
        <v>18483</v>
      </c>
    </row>
    <row r="13" spans="1:51" s="257" customFormat="1" ht="34.5" customHeight="1">
      <c r="A13" s="284">
        <f t="shared" si="2"/>
        <v>10</v>
      </c>
      <c r="B13" s="285" t="s">
        <v>216</v>
      </c>
      <c r="C13" s="286"/>
      <c r="D13" s="286"/>
      <c r="E13" s="286"/>
      <c r="F13" s="286"/>
      <c r="G13" s="286"/>
      <c r="H13" s="286"/>
      <c r="I13" s="286"/>
      <c r="J13" s="287"/>
      <c r="K13" s="284">
        <v>8560</v>
      </c>
      <c r="L13" s="284">
        <v>2800</v>
      </c>
      <c r="M13" s="284">
        <v>0</v>
      </c>
      <c r="N13" s="284">
        <v>1600</v>
      </c>
      <c r="O13" s="284">
        <f t="shared" si="3"/>
        <v>352</v>
      </c>
      <c r="P13" s="284">
        <f>ROUND((M13+K13+L13)*22%,0)</f>
        <v>2499</v>
      </c>
      <c r="Q13" s="284">
        <f t="shared" si="0"/>
        <v>3408</v>
      </c>
      <c r="R13" s="284">
        <v>0</v>
      </c>
      <c r="S13" s="284">
        <v>690</v>
      </c>
      <c r="T13" s="284">
        <v>60</v>
      </c>
      <c r="U13" s="288">
        <f t="shared" si="7"/>
        <v>19969</v>
      </c>
      <c r="V13" s="290"/>
      <c r="W13" s="284">
        <v>70</v>
      </c>
      <c r="X13" s="289">
        <v>30</v>
      </c>
      <c r="Y13" s="284"/>
      <c r="Z13" s="284">
        <v>1386</v>
      </c>
      <c r="AA13" s="284"/>
      <c r="AB13" s="284"/>
      <c r="AC13" s="290"/>
      <c r="AD13" s="288"/>
      <c r="AE13" s="288"/>
      <c r="AF13" s="288"/>
      <c r="AG13" s="290"/>
      <c r="AH13" s="292"/>
      <c r="AI13" s="284"/>
      <c r="AJ13" s="284"/>
      <c r="AK13" s="284"/>
      <c r="AL13" s="284"/>
      <c r="AM13" s="284">
        <f t="shared" si="1"/>
        <v>1486</v>
      </c>
      <c r="AN13" s="284">
        <f t="shared" si="5"/>
        <v>18483</v>
      </c>
      <c r="AO13" s="288"/>
      <c r="AP13" s="288"/>
      <c r="AQ13" s="288"/>
      <c r="AR13" s="284">
        <v>3467</v>
      </c>
      <c r="AS13" s="284"/>
      <c r="AT13" s="284"/>
      <c r="AU13" s="284"/>
      <c r="AV13" s="284"/>
      <c r="AW13" s="284"/>
      <c r="AX13" s="284"/>
      <c r="AY13" s="291">
        <f>AN13-AR13</f>
        <v>15016</v>
      </c>
    </row>
    <row r="14" spans="1:51" s="257" customFormat="1" ht="26.25" customHeight="1">
      <c r="A14" s="284">
        <f t="shared" si="2"/>
        <v>11</v>
      </c>
      <c r="B14" s="285" t="s">
        <v>217</v>
      </c>
      <c r="C14" s="286"/>
      <c r="D14" s="286"/>
      <c r="E14" s="286"/>
      <c r="F14" s="286"/>
      <c r="G14" s="286"/>
      <c r="H14" s="286"/>
      <c r="I14" s="286"/>
      <c r="J14" s="287"/>
      <c r="K14" s="284">
        <v>8560</v>
      </c>
      <c r="L14" s="284">
        <v>2800</v>
      </c>
      <c r="M14" s="284">
        <v>0</v>
      </c>
      <c r="N14" s="284">
        <v>1600</v>
      </c>
      <c r="O14" s="284">
        <f t="shared" si="3"/>
        <v>352</v>
      </c>
      <c r="P14" s="284">
        <f t="shared" si="4"/>
        <v>2499</v>
      </c>
      <c r="Q14" s="284">
        <f t="shared" si="0"/>
        <v>3408</v>
      </c>
      <c r="R14" s="284">
        <v>0</v>
      </c>
      <c r="S14" s="284">
        <v>690</v>
      </c>
      <c r="T14" s="284">
        <v>60</v>
      </c>
      <c r="U14" s="288">
        <f t="shared" si="7"/>
        <v>19969</v>
      </c>
      <c r="V14" s="288"/>
      <c r="W14" s="284">
        <v>70</v>
      </c>
      <c r="X14" s="289">
        <v>30</v>
      </c>
      <c r="Y14" s="284"/>
      <c r="Z14" s="284">
        <v>1386</v>
      </c>
      <c r="AA14" s="284"/>
      <c r="AB14" s="284"/>
      <c r="AC14" s="290"/>
      <c r="AD14" s="288"/>
      <c r="AE14" s="288"/>
      <c r="AF14" s="288">
        <v>200</v>
      </c>
      <c r="AG14" s="288"/>
      <c r="AH14" s="288"/>
      <c r="AI14" s="284"/>
      <c r="AJ14" s="284"/>
      <c r="AK14" s="284"/>
      <c r="AL14" s="284"/>
      <c r="AM14" s="284">
        <f t="shared" si="1"/>
        <v>1686</v>
      </c>
      <c r="AN14" s="284">
        <f t="shared" si="5"/>
        <v>18283</v>
      </c>
      <c r="AO14" s="288"/>
      <c r="AP14" s="288"/>
      <c r="AQ14" s="288"/>
      <c r="AR14" s="284"/>
      <c r="AS14" s="284"/>
      <c r="AT14" s="284"/>
      <c r="AU14" s="284"/>
      <c r="AV14" s="284"/>
      <c r="AW14" s="284"/>
      <c r="AX14" s="284"/>
      <c r="AY14" s="291">
        <f t="shared" si="6"/>
        <v>18283</v>
      </c>
    </row>
    <row r="15" spans="1:51" s="257" customFormat="1" ht="27" customHeight="1">
      <c r="A15" s="284"/>
      <c r="B15" s="293" t="s">
        <v>9</v>
      </c>
      <c r="C15" s="294"/>
      <c r="D15" s="294"/>
      <c r="E15" s="294"/>
      <c r="F15" s="294"/>
      <c r="G15" s="294"/>
      <c r="H15" s="294"/>
      <c r="I15" s="294"/>
      <c r="J15" s="295"/>
      <c r="K15" s="284">
        <f>SUM(K4:K14)</f>
        <v>103160</v>
      </c>
      <c r="L15" s="284">
        <f>SUM(L4:L14)</f>
        <v>34400</v>
      </c>
      <c r="M15" s="284">
        <f>SUM(M4:M14)</f>
        <v>0</v>
      </c>
      <c r="N15" s="284">
        <f>SUM(N4:N14)</f>
        <v>17600</v>
      </c>
      <c r="O15" s="284">
        <f t="shared" si="3"/>
        <v>3872</v>
      </c>
      <c r="P15" s="284">
        <f>SUM(P4:P14)</f>
        <v>30261</v>
      </c>
      <c r="Q15" s="284">
        <f>SUM(Q4:Q14)</f>
        <v>41268</v>
      </c>
      <c r="R15" s="284">
        <f>SUM(R4:R14)</f>
        <v>6400</v>
      </c>
      <c r="S15" s="284">
        <f>SUM(S4:S14)</f>
        <v>6210</v>
      </c>
      <c r="T15" s="284">
        <f>SUM(T4:T14)</f>
        <v>1140</v>
      </c>
      <c r="U15" s="290">
        <f>SUM(K15:T15)</f>
        <v>244311</v>
      </c>
      <c r="V15" s="290">
        <f aca="true" t="shared" si="8" ref="V15:AC15">SUM(V4:V14)</f>
        <v>0</v>
      </c>
      <c r="W15" s="284">
        <f t="shared" si="8"/>
        <v>770</v>
      </c>
      <c r="X15" s="289">
        <f t="shared" si="8"/>
        <v>330</v>
      </c>
      <c r="Y15" s="284">
        <f t="shared" si="8"/>
        <v>0</v>
      </c>
      <c r="Z15" s="284">
        <f t="shared" si="8"/>
        <v>16784</v>
      </c>
      <c r="AA15" s="284">
        <f t="shared" si="8"/>
        <v>0</v>
      </c>
      <c r="AB15" s="284">
        <f t="shared" si="8"/>
        <v>0</v>
      </c>
      <c r="AC15" s="290">
        <f t="shared" si="8"/>
        <v>0</v>
      </c>
      <c r="AD15" s="288"/>
      <c r="AE15" s="288"/>
      <c r="AF15" s="284">
        <f>SUM(AF4:AF14)</f>
        <v>1200</v>
      </c>
      <c r="AG15" s="288"/>
      <c r="AH15" s="288"/>
      <c r="AI15" s="284">
        <f>SUM(AI4:AI14)</f>
        <v>0</v>
      </c>
      <c r="AJ15" s="284">
        <f>SUM(AJ4:AJ14)</f>
        <v>1030</v>
      </c>
      <c r="AK15" s="284">
        <f>SUM(AK4:AK14)</f>
        <v>0</v>
      </c>
      <c r="AL15" s="284">
        <f>SUM(AL4:AL14)</f>
        <v>0</v>
      </c>
      <c r="AM15" s="284">
        <f t="shared" si="1"/>
        <v>20114</v>
      </c>
      <c r="AN15" s="284">
        <f t="shared" si="5"/>
        <v>224197</v>
      </c>
      <c r="AO15" s="288"/>
      <c r="AP15" s="288"/>
      <c r="AQ15" s="288"/>
      <c r="AR15" s="284">
        <f>SUM(AR4:AR14)</f>
        <v>4858</v>
      </c>
      <c r="AS15" s="284"/>
      <c r="AT15" s="284"/>
      <c r="AU15" s="284"/>
      <c r="AV15" s="284"/>
      <c r="AW15" s="284"/>
      <c r="AX15" s="284"/>
      <c r="AY15" s="284">
        <f>SUM(AY4:AY14)</f>
        <v>219339</v>
      </c>
    </row>
    <row r="16" spans="2:24" s="296" customFormat="1" ht="19.5" customHeight="1">
      <c r="B16" s="297"/>
      <c r="C16" s="297"/>
      <c r="D16" s="297"/>
      <c r="E16" s="297"/>
      <c r="F16" s="297"/>
      <c r="G16" s="297"/>
      <c r="H16" s="297"/>
      <c r="I16" s="297"/>
      <c r="J16" s="297"/>
      <c r="O16" s="249"/>
      <c r="T16" s="257"/>
      <c r="X16" s="298"/>
    </row>
    <row r="17" spans="2:24" s="296" customFormat="1" ht="19.5" customHeight="1">
      <c r="B17" s="297"/>
      <c r="C17" s="297"/>
      <c r="D17" s="297"/>
      <c r="E17" s="297"/>
      <c r="F17" s="297"/>
      <c r="G17" s="297"/>
      <c r="H17" s="297"/>
      <c r="I17" s="297"/>
      <c r="J17" s="297"/>
      <c r="O17" s="249"/>
      <c r="T17" s="257"/>
      <c r="X17" s="298"/>
    </row>
    <row r="18" spans="2:24" s="296" customFormat="1" ht="19.5" customHeight="1">
      <c r="B18" s="297"/>
      <c r="C18" s="297"/>
      <c r="D18" s="297"/>
      <c r="E18" s="297"/>
      <c r="F18" s="297"/>
      <c r="G18" s="297"/>
      <c r="H18" s="297"/>
      <c r="I18" s="297"/>
      <c r="J18" s="297"/>
      <c r="O18" s="249"/>
      <c r="T18" s="257"/>
      <c r="X18" s="298"/>
    </row>
    <row r="19" spans="2:26" s="296" customFormat="1" ht="19.5" customHeight="1">
      <c r="B19" s="297"/>
      <c r="C19" s="297"/>
      <c r="D19" s="297"/>
      <c r="E19" s="297"/>
      <c r="F19" s="297"/>
      <c r="G19" s="297"/>
      <c r="H19" s="297"/>
      <c r="I19" s="297"/>
      <c r="J19" s="297"/>
      <c r="O19" s="249"/>
      <c r="T19" s="257"/>
      <c r="X19" s="298"/>
      <c r="Z19" s="257" t="s">
        <v>218</v>
      </c>
    </row>
  </sheetData>
  <mergeCells count="2">
    <mergeCell ref="A1:W1"/>
    <mergeCell ref="X1:A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system-10</dc:creator>
  <cp:keywords/>
  <dc:description/>
  <cp:lastModifiedBy>nic</cp:lastModifiedBy>
  <dcterms:created xsi:type="dcterms:W3CDTF">2009-06-08T07:18:01Z</dcterms:created>
  <dcterms:modified xsi:type="dcterms:W3CDTF">2009-06-12T06:02:14Z</dcterms:modified>
  <cp:category/>
  <cp:version/>
  <cp:contentType/>
  <cp:contentStatus/>
</cp:coreProperties>
</file>